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65521" windowWidth="7350" windowHeight="8730" activeTab="0"/>
  </bookViews>
  <sheets>
    <sheet name="収支報告書" sheetId="1" r:id="rId1"/>
    <sheet name="所得細目表" sheetId="2" r:id="rId2"/>
    <sheet name="所得計算表" sheetId="3" r:id="rId3"/>
    <sheet name="金銭出納簿" sheetId="4" r:id="rId4"/>
    <sheet name="手当・賃金" sheetId="5" r:id="rId5"/>
    <sheet name="支出内訳" sheetId="6" r:id="rId6"/>
  </sheets>
  <definedNames>
    <definedName name="_xlnm._FilterDatabase" localSheetId="1" hidden="1">'所得細目表'!$A$1:$L$32</definedName>
    <definedName name="INSATSU001">'金銭出納簿'!$A$4:$H$73</definedName>
    <definedName name="insatsu002">'金銭出納簿'!$A$4:$I$74</definedName>
    <definedName name="insatuo1o">'金銭出納簿'!$A$4:$I$73</definedName>
    <definedName name="_xlnm.Print_Area" localSheetId="3">'金銭出納簿'!$A$1:$P$73</definedName>
    <definedName name="_xlnm.Print_Area" localSheetId="4">'手当・賃金'!$A$1:$L$36</definedName>
    <definedName name="_xlnm.Print_Area" localSheetId="0">'収支報告書'!$A$1:$T$66</definedName>
    <definedName name="_xlnm.Print_Area" localSheetId="2">'所得計算表'!$A$1:$J$10</definedName>
    <definedName name="_xlnm.Print_Area" localSheetId="1">'所得細目表'!$A$1:$L$37</definedName>
    <definedName name="_xlnm.Print_Titles" localSheetId="3">'金銭出納簿'!$1:$5</definedName>
  </definedNames>
  <calcPr fullCalcOnLoad="1"/>
</workbook>
</file>

<file path=xl/sharedStrings.xml><?xml version="1.0" encoding="utf-8"?>
<sst xmlns="http://schemas.openxmlformats.org/spreadsheetml/2006/main" count="314" uniqueCount="147">
  <si>
    <t>（様式）</t>
  </si>
  <si>
    <t>集落協定名</t>
  </si>
  <si>
    <t>集落協定代表者</t>
  </si>
  <si>
    <t>印</t>
  </si>
  <si>
    <t>１　交付金に係る配分額及び共同取組活動の支出額</t>
  </si>
  <si>
    <t>（１）配分総額</t>
  </si>
  <si>
    <t>円</t>
  </si>
  <si>
    <t>①　個人配分分</t>
  </si>
  <si>
    <t>②　共同取組活動分</t>
  </si>
  <si>
    <t>総　　　　　　額</t>
  </si>
  <si>
    <t>配分等の基礎</t>
  </si>
  <si>
    <t>（２）共同取組活動支出額</t>
  </si>
  <si>
    <t>支出項目</t>
  </si>
  <si>
    <t>支　出　額</t>
  </si>
  <si>
    <t>備　　　考</t>
  </si>
  <si>
    <t>総計</t>
  </si>
  <si>
    <t>残（積立）額</t>
  </si>
  <si>
    <t>２　協定参加者別細目</t>
  </si>
  <si>
    <t>個人配分分</t>
  </si>
  <si>
    <t>共同取組活動分</t>
  </si>
  <si>
    <t>合　　　計</t>
  </si>
  <si>
    <t>協定参加者名</t>
  </si>
  <si>
    <t>収入額</t>
  </si>
  <si>
    <t>支出額</t>
  </si>
  <si>
    <t>①</t>
  </si>
  <si>
    <t>②</t>
  </si>
  <si>
    <t>③</t>
  </si>
  <si>
    <t>①+②</t>
  </si>
  <si>
    <t>③</t>
  </si>
  <si>
    <t>支出したことを証明する。</t>
  </si>
  <si>
    <t>収入</t>
  </si>
  <si>
    <t>支出</t>
  </si>
  <si>
    <t>協定参加者別所得細目表（各人別内訳）</t>
  </si>
  <si>
    <t>①</t>
  </si>
  <si>
    <t>交付金</t>
  </si>
  <si>
    <t>②</t>
  </si>
  <si>
    <t>役員手当</t>
  </si>
  <si>
    <t>出役賃金等</t>
  </si>
  <si>
    <t>③</t>
  </si>
  <si>
    <t>収入計</t>
  </si>
  <si>
    <t>（①+②）</t>
  </si>
  <si>
    <t>共同取組活</t>
  </si>
  <si>
    <t>動分支出額</t>
  </si>
  <si>
    <t>④</t>
  </si>
  <si>
    <t>⑤　④のうち</t>
  </si>
  <si>
    <t>必要経費に該当</t>
  </si>
  <si>
    <t>しない支出額</t>
  </si>
  <si>
    <t>⑥　④のうち</t>
  </si>
  <si>
    <t>減価償却資産の</t>
  </si>
  <si>
    <t>取得金額</t>
  </si>
  <si>
    <t>⑦</t>
  </si>
  <si>
    <t>差引計</t>
  </si>
  <si>
    <t>（④-⑤－⑥）</t>
  </si>
  <si>
    <t>⑧</t>
  </si>
  <si>
    <t>必要経費</t>
  </si>
  <si>
    <t>（⑦＋⑧）</t>
  </si>
  <si>
    <t>⑨</t>
  </si>
  <si>
    <t>減価償却費</t>
  </si>
  <si>
    <t>所得金額</t>
  </si>
  <si>
    <t>③－⑨</t>
  </si>
  <si>
    <t>氏名</t>
  </si>
  <si>
    <t>№</t>
  </si>
  <si>
    <t>集落合計</t>
  </si>
  <si>
    <t>計</t>
  </si>
  <si>
    <t>中山間地域等直接支払交付金に係る所得計算表</t>
  </si>
  <si>
    <t>（集落名</t>
  </si>
  <si>
    <t>（協定参加者名</t>
  </si>
  <si>
    <t>）</t>
  </si>
  <si>
    <t>①</t>
  </si>
  <si>
    <t>②</t>
  </si>
  <si>
    <t>③</t>
  </si>
  <si>
    <t>④</t>
  </si>
  <si>
    <t>収入金額</t>
  </si>
  <si>
    <t>役員手当，</t>
  </si>
  <si>
    <t>収入金額計</t>
  </si>
  <si>
    <t>⑤④のうち必要経費</t>
  </si>
  <si>
    <t>　　に該当しない金額</t>
  </si>
  <si>
    <t>⑥④のうち減価償却</t>
  </si>
  <si>
    <t>　     資産の取得金額</t>
  </si>
  <si>
    <t>⑦</t>
  </si>
  <si>
    <t>差　引　計</t>
  </si>
  <si>
    <t>（④－⑤－⑥）</t>
  </si>
  <si>
    <t>必　要　経　費</t>
  </si>
  <si>
    <t>所　得　金　額</t>
  </si>
  <si>
    <t>（③－⑨）</t>
  </si>
  <si>
    <t>（注）この計算表は，確定申告の参考資料としてください。</t>
  </si>
  <si>
    <t>面積・単価で按分</t>
  </si>
  <si>
    <t>（積立金に係る利子等の額）</t>
  </si>
  <si>
    <t>残（積立）額計</t>
  </si>
  <si>
    <t>面積割（単価加味）</t>
  </si>
  <si>
    <t>過年残(積立)額計</t>
  </si>
  <si>
    <t>貯金利息</t>
  </si>
  <si>
    <t xml:space="preserve"> </t>
  </si>
  <si>
    <t>事務費</t>
  </si>
  <si>
    <t>手当日当</t>
  </si>
  <si>
    <t>水路泥上</t>
  </si>
  <si>
    <t>水路草刈</t>
  </si>
  <si>
    <t>水路草刈9月</t>
  </si>
  <si>
    <t>草刈10月</t>
  </si>
  <si>
    <t>共同作業12月</t>
  </si>
  <si>
    <t>合計</t>
  </si>
  <si>
    <t>補助金</t>
  </si>
  <si>
    <t>収支</t>
  </si>
  <si>
    <t>摘　　　　要</t>
  </si>
  <si>
    <t>支払金額</t>
  </si>
  <si>
    <t>差引残高</t>
  </si>
  <si>
    <t>備考</t>
  </si>
  <si>
    <t>項目</t>
  </si>
  <si>
    <t>項目計</t>
  </si>
  <si>
    <t>部計</t>
  </si>
  <si>
    <t>月</t>
  </si>
  <si>
    <t>日</t>
  </si>
  <si>
    <t>収入部</t>
  </si>
  <si>
    <t>項目</t>
  </si>
  <si>
    <t>役員手当</t>
  </si>
  <si>
    <t>繰越金</t>
  </si>
  <si>
    <t>雑入</t>
  </si>
  <si>
    <t>支出部</t>
  </si>
  <si>
    <t>個人配分</t>
  </si>
  <si>
    <t>次年度繰越金</t>
  </si>
  <si>
    <t>小</t>
  </si>
  <si>
    <t>手当・賃金明細</t>
  </si>
  <si>
    <t>作業日</t>
  </si>
  <si>
    <t>手当・賃金　計</t>
  </si>
  <si>
    <t>氏　名</t>
  </si>
  <si>
    <t>賃金</t>
  </si>
  <si>
    <t>合　計</t>
  </si>
  <si>
    <t>コード</t>
  </si>
  <si>
    <t>水路・農道周辺林地管理費</t>
  </si>
  <si>
    <t>車両維持管理費</t>
  </si>
  <si>
    <t>有害鳥獣対策費</t>
  </si>
  <si>
    <t>機械器具購入費</t>
  </si>
  <si>
    <t>研修会手当</t>
  </si>
  <si>
    <t>水路手当</t>
  </si>
  <si>
    <t>草刈手当</t>
  </si>
  <si>
    <t>草刈補助</t>
  </si>
  <si>
    <t>平成　　年　　月　　日</t>
  </si>
  <si>
    <t>（注）１「①交付金」欄は，報告書の「２　協定参加者別細目」の「合計の収入額」欄から移記します。</t>
  </si>
  <si>
    <t>（注）２「②役員手当・出役賃金等」欄は，報告書の「（２）共同取組活動支出額の備考」欄等から移記します。</t>
  </si>
  <si>
    <t>（注）３「④共同取組活動分支出額」欄は，報告書の「２　協定参加者別細目」の「合計の支出額」欄から移記します。</t>
  </si>
  <si>
    <t>平成　　年　　月　　日</t>
  </si>
  <si>
    <t>神石高原町長　様</t>
  </si>
  <si>
    <t>神石高原町長　　　　　　　　　　　　　　　印</t>
  </si>
  <si>
    <t>平成　　年中山間地域等直接支払交付金収支報告書</t>
  </si>
  <si>
    <t>平成　　年中山間地域等直接支払交付金収支証明書</t>
  </si>
  <si>
    <t>　 平成　　年　　月　　日に交付した直接支払交付金について，上記のとおり配分及び</t>
  </si>
  <si>
    <t>平成　　年　中山間地域等直接支払交付金金銭出納簿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</si>
</sst>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"/>
    <numFmt numFmtId="179" formatCode="#,##0;&quot;△ &quot;#,##0"/>
    <numFmt numFmtId="180" formatCode="mmm\-yyyy"/>
    <numFmt numFmtId="181" formatCode="&quot;過年残(積立)額計&quot;#,##0"/>
    <numFmt numFmtId="182" formatCode="&quot;過年残(積立)額計&quot;\ #,##0"/>
    <numFmt numFmtId="183" formatCode="0.000_ "/>
    <numFmt numFmtId="184" formatCode="\)General"/>
    <numFmt numFmtId="185" formatCode="\)\ \ \ General"/>
    <numFmt numFmtId="186" formatCode="0.00_ "/>
    <numFmt numFmtId="187" formatCode="0.0_ "/>
    <numFmt numFmtId="188" formatCode="0_ "/>
    <numFmt numFmtId="189" formatCode="#,##0_ "/>
    <numFmt numFmtId="190" formatCode="#,##0.000"/>
    <numFmt numFmtId="191" formatCode="#,##0.0_ "/>
    <numFmt numFmtId="192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 diagonalDown="1">
      <left style="hair"/>
      <right style="hair"/>
      <top style="thin"/>
      <bottom style="thin"/>
      <diagonal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2" fillId="0" borderId="17" xfId="49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shrinkToFit="1"/>
    </xf>
    <xf numFmtId="0" fontId="0" fillId="0" borderId="18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5" fillId="0" borderId="25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38" fontId="2" fillId="0" borderId="48" xfId="49" applyFont="1" applyBorder="1" applyAlignment="1">
      <alignment/>
    </xf>
    <xf numFmtId="38" fontId="2" fillId="0" borderId="49" xfId="49" applyFont="1" applyBorder="1" applyAlignment="1">
      <alignment/>
    </xf>
    <xf numFmtId="38" fontId="2" fillId="0" borderId="50" xfId="49" applyFont="1" applyBorder="1" applyAlignment="1">
      <alignment/>
    </xf>
    <xf numFmtId="38" fontId="2" fillId="0" borderId="51" xfId="49" applyFont="1" applyBorder="1" applyAlignment="1">
      <alignment/>
    </xf>
    <xf numFmtId="38" fontId="2" fillId="0" borderId="52" xfId="49" applyFont="1" applyBorder="1" applyAlignment="1">
      <alignment/>
    </xf>
    <xf numFmtId="38" fontId="2" fillId="0" borderId="53" xfId="49" applyFont="1" applyBorder="1" applyAlignment="1">
      <alignment/>
    </xf>
    <xf numFmtId="38" fontId="0" fillId="0" borderId="50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7" fontId="2" fillId="0" borderId="0" xfId="49" applyNumberFormat="1" applyFont="1" applyFill="1" applyBorder="1" applyAlignment="1">
      <alignment/>
    </xf>
    <xf numFmtId="0" fontId="0" fillId="0" borderId="55" xfId="0" applyBorder="1" applyAlignment="1">
      <alignment/>
    </xf>
    <xf numFmtId="38" fontId="2" fillId="32" borderId="56" xfId="49" applyFont="1" applyFill="1" applyBorder="1" applyAlignment="1">
      <alignment/>
    </xf>
    <xf numFmtId="38" fontId="2" fillId="32" borderId="57" xfId="49" applyFont="1" applyFill="1" applyBorder="1" applyAlignment="1">
      <alignment/>
    </xf>
    <xf numFmtId="38" fontId="2" fillId="32" borderId="58" xfId="49" applyFont="1" applyFill="1" applyBorder="1" applyAlignment="1">
      <alignment/>
    </xf>
    <xf numFmtId="38" fontId="2" fillId="32" borderId="59" xfId="49" applyFont="1" applyFill="1" applyBorder="1" applyAlignment="1">
      <alignment/>
    </xf>
    <xf numFmtId="38" fontId="2" fillId="32" borderId="60" xfId="49" applyFont="1" applyFill="1" applyBorder="1" applyAlignment="1">
      <alignment/>
    </xf>
    <xf numFmtId="38" fontId="2" fillId="32" borderId="61" xfId="49" applyFont="1" applyFill="1" applyBorder="1" applyAlignment="1">
      <alignment/>
    </xf>
    <xf numFmtId="38" fontId="2" fillId="32" borderId="42" xfId="49" applyFont="1" applyFill="1" applyBorder="1" applyAlignment="1">
      <alignment/>
    </xf>
    <xf numFmtId="38" fontId="2" fillId="32" borderId="62" xfId="49" applyFont="1" applyFill="1" applyBorder="1" applyAlignment="1">
      <alignment/>
    </xf>
    <xf numFmtId="38" fontId="2" fillId="32" borderId="63" xfId="49" applyFont="1" applyFill="1" applyBorder="1" applyAlignment="1">
      <alignment/>
    </xf>
    <xf numFmtId="38" fontId="2" fillId="32" borderId="49" xfId="49" applyFont="1" applyFill="1" applyBorder="1" applyAlignment="1">
      <alignment/>
    </xf>
    <xf numFmtId="38" fontId="2" fillId="32" borderId="51" xfId="49" applyFont="1" applyFill="1" applyBorder="1" applyAlignment="1">
      <alignment/>
    </xf>
    <xf numFmtId="38" fontId="2" fillId="32" borderId="53" xfId="49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32" borderId="64" xfId="49" applyFont="1" applyFill="1" applyBorder="1" applyAlignment="1">
      <alignment/>
    </xf>
    <xf numFmtId="38" fontId="2" fillId="32" borderId="65" xfId="49" applyFont="1" applyFill="1" applyBorder="1" applyAlignment="1">
      <alignment/>
    </xf>
    <xf numFmtId="38" fontId="2" fillId="32" borderId="66" xfId="49" applyFont="1" applyFill="1" applyBorder="1" applyAlignment="1">
      <alignment/>
    </xf>
    <xf numFmtId="0" fontId="7" fillId="32" borderId="67" xfId="0" applyFont="1" applyFill="1" applyBorder="1" applyAlignment="1">
      <alignment horizontal="left"/>
    </xf>
    <xf numFmtId="0" fontId="7" fillId="32" borderId="68" xfId="0" applyFont="1" applyFill="1" applyBorder="1" applyAlignment="1">
      <alignment horizontal="left"/>
    </xf>
    <xf numFmtId="0" fontId="7" fillId="32" borderId="69" xfId="0" applyFont="1" applyFill="1" applyBorder="1" applyAlignment="1">
      <alignment horizontal="left"/>
    </xf>
    <xf numFmtId="38" fontId="2" fillId="32" borderId="70" xfId="49" applyFont="1" applyFill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82" fontId="2" fillId="0" borderId="42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38" fontId="2" fillId="32" borderId="32" xfId="49" applyFont="1" applyFill="1" applyBorder="1" applyAlignment="1">
      <alignment/>
    </xf>
    <xf numFmtId="38" fontId="2" fillId="32" borderId="24" xfId="49" applyFont="1" applyFill="1" applyBorder="1" applyAlignment="1">
      <alignment/>
    </xf>
    <xf numFmtId="0" fontId="0" fillId="33" borderId="0" xfId="0" applyFill="1" applyAlignment="1">
      <alignment/>
    </xf>
    <xf numFmtId="185" fontId="0" fillId="0" borderId="0" xfId="0" applyNumberFormat="1" applyAlignment="1">
      <alignment horizontal="left"/>
    </xf>
    <xf numFmtId="38" fontId="2" fillId="0" borderId="0" xfId="49" applyFont="1" applyAlignment="1">
      <alignment/>
    </xf>
    <xf numFmtId="189" fontId="0" fillId="0" borderId="50" xfId="0" applyNumberFormat="1" applyBorder="1" applyAlignment="1">
      <alignment horizontal="right" vertical="center" shrinkToFit="1"/>
    </xf>
    <xf numFmtId="189" fontId="2" fillId="0" borderId="50" xfId="0" applyNumberFormat="1" applyFont="1" applyBorder="1" applyAlignment="1">
      <alignment horizontal="right" vertical="center" shrinkToFit="1"/>
    </xf>
    <xf numFmtId="189" fontId="0" fillId="0" borderId="50" xfId="0" applyNumberFormat="1" applyBorder="1" applyAlignment="1">
      <alignment horizontal="center" vertical="center" shrinkToFit="1"/>
    </xf>
    <xf numFmtId="189" fontId="2" fillId="0" borderId="50" xfId="0" applyNumberFormat="1" applyFont="1" applyBorder="1" applyAlignment="1">
      <alignment horizontal="center" vertical="center" shrinkToFit="1"/>
    </xf>
    <xf numFmtId="189" fontId="2" fillId="0" borderId="5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1" fillId="4" borderId="71" xfId="0" applyFont="1" applyFill="1" applyBorder="1" applyAlignment="1">
      <alignment horizontal="centerContinuous" vertical="center"/>
    </xf>
    <xf numFmtId="0" fontId="11" fillId="4" borderId="72" xfId="0" applyFont="1" applyFill="1" applyBorder="1" applyAlignment="1">
      <alignment horizontal="centerContinuous" vertical="center"/>
    </xf>
    <xf numFmtId="0" fontId="11" fillId="0" borderId="71" xfId="0" applyFont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vertical="center"/>
      <protection locked="0"/>
    </xf>
    <xf numFmtId="0" fontId="11" fillId="0" borderId="72" xfId="0" applyFont="1" applyBorder="1" applyAlignment="1" applyProtection="1">
      <alignment vertical="center" shrinkToFit="1"/>
      <protection locked="0"/>
    </xf>
    <xf numFmtId="38" fontId="11" fillId="0" borderId="72" xfId="49" applyFont="1" applyBorder="1" applyAlignment="1" applyProtection="1">
      <alignment vertical="center" shrinkToFit="1"/>
      <protection locked="0"/>
    </xf>
    <xf numFmtId="38" fontId="12" fillId="0" borderId="72" xfId="49" applyFont="1" applyBorder="1" applyAlignment="1" applyProtection="1">
      <alignment vertical="center" shrinkToFit="1"/>
      <protection locked="0"/>
    </xf>
    <xf numFmtId="38" fontId="11" fillId="34" borderId="72" xfId="49" applyFont="1" applyFill="1" applyBorder="1" applyAlignment="1" applyProtection="1">
      <alignment vertical="center" shrinkToFit="1"/>
      <protection/>
    </xf>
    <xf numFmtId="0" fontId="11" fillId="4" borderId="73" xfId="0" applyFont="1" applyFill="1" applyBorder="1" applyAlignment="1" applyProtection="1">
      <alignment vertical="center" shrinkToFit="1"/>
      <protection/>
    </xf>
    <xf numFmtId="0" fontId="11" fillId="0" borderId="0" xfId="0" applyFont="1" applyAlignment="1" applyProtection="1">
      <alignment vertical="center"/>
      <protection locked="0"/>
    </xf>
    <xf numFmtId="0" fontId="11" fillId="32" borderId="72" xfId="0" applyFont="1" applyFill="1" applyBorder="1" applyAlignment="1" applyProtection="1">
      <alignment vertical="center" shrinkToFit="1"/>
      <protection/>
    </xf>
    <xf numFmtId="38" fontId="11" fillId="32" borderId="72" xfId="49" applyFont="1" applyFill="1" applyBorder="1" applyAlignment="1" applyProtection="1">
      <alignment vertical="center" shrinkToFit="1"/>
      <protection/>
    </xf>
    <xf numFmtId="0" fontId="11" fillId="0" borderId="72" xfId="0" applyFont="1" applyBorder="1" applyAlignment="1">
      <alignment vertical="center" shrinkToFit="1"/>
    </xf>
    <xf numFmtId="0" fontId="11" fillId="32" borderId="74" xfId="0" applyFont="1" applyFill="1" applyBorder="1" applyAlignment="1" applyProtection="1">
      <alignment vertical="center" shrinkToFit="1"/>
      <protection/>
    </xf>
    <xf numFmtId="38" fontId="11" fillId="32" borderId="74" xfId="49" applyFont="1" applyFill="1" applyBorder="1" applyAlignment="1" applyProtection="1">
      <alignment vertical="center" shrinkToFit="1"/>
      <protection/>
    </xf>
    <xf numFmtId="0" fontId="11" fillId="32" borderId="75" xfId="0" applyFont="1" applyFill="1" applyBorder="1" applyAlignment="1">
      <alignment vertical="center" shrinkToFit="1"/>
    </xf>
    <xf numFmtId="38" fontId="11" fillId="32" borderId="76" xfId="0" applyNumberFormat="1" applyFont="1" applyFill="1" applyBorder="1" applyAlignment="1">
      <alignment vertical="center" shrinkToFit="1"/>
    </xf>
    <xf numFmtId="0" fontId="11" fillId="0" borderId="72" xfId="0" applyFont="1" applyFill="1" applyBorder="1" applyAlignment="1" applyProtection="1">
      <alignment vertical="center"/>
      <protection locked="0"/>
    </xf>
    <xf numFmtId="0" fontId="11" fillId="0" borderId="72" xfId="0" applyFont="1" applyFill="1" applyBorder="1" applyAlignment="1" applyProtection="1">
      <alignment vertical="center" shrinkToFit="1"/>
      <protection locked="0"/>
    </xf>
    <xf numFmtId="38" fontId="11" fillId="0" borderId="72" xfId="49" applyFont="1" applyFill="1" applyBorder="1" applyAlignment="1" applyProtection="1">
      <alignment vertical="center" shrinkToFit="1"/>
      <protection locked="0"/>
    </xf>
    <xf numFmtId="0" fontId="11" fillId="0" borderId="71" xfId="0" applyFont="1" applyFill="1" applyBorder="1" applyAlignment="1" applyProtection="1">
      <alignment vertical="center"/>
      <protection locked="0"/>
    </xf>
    <xf numFmtId="0" fontId="11" fillId="4" borderId="77" xfId="0" applyFont="1" applyFill="1" applyBorder="1" applyAlignment="1">
      <alignment vertical="center"/>
    </xf>
    <xf numFmtId="0" fontId="11" fillId="4" borderId="74" xfId="0" applyFont="1" applyFill="1" applyBorder="1" applyAlignment="1">
      <alignment vertical="center"/>
    </xf>
    <xf numFmtId="0" fontId="11" fillId="4" borderId="74" xfId="0" applyFont="1" applyFill="1" applyBorder="1" applyAlignment="1">
      <alignment horizontal="right" vertical="center" shrinkToFit="1"/>
    </xf>
    <xf numFmtId="0" fontId="11" fillId="4" borderId="74" xfId="0" applyFont="1" applyFill="1" applyBorder="1" applyAlignment="1">
      <alignment horizontal="center" vertical="center" shrinkToFit="1"/>
    </xf>
    <xf numFmtId="38" fontId="11" fillId="4" borderId="74" xfId="49" applyFont="1" applyFill="1" applyBorder="1" applyAlignment="1" applyProtection="1">
      <alignment vertical="center" shrinkToFit="1"/>
      <protection/>
    </xf>
    <xf numFmtId="0" fontId="11" fillId="4" borderId="78" xfId="0" applyFont="1" applyFill="1" applyBorder="1" applyAlignment="1">
      <alignment vertic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79" xfId="0" applyFont="1" applyBorder="1" applyAlignment="1">
      <alignment horizontal="center" shrinkToFit="1"/>
    </xf>
    <xf numFmtId="0" fontId="11" fillId="0" borderId="80" xfId="0" applyFont="1" applyFill="1" applyBorder="1" applyAlignment="1">
      <alignment horizontal="center" vertical="center" shrinkToFit="1"/>
    </xf>
    <xf numFmtId="56" fontId="11" fillId="0" borderId="81" xfId="0" applyNumberFormat="1" applyFont="1" applyBorder="1" applyAlignment="1">
      <alignment shrinkToFit="1"/>
    </xf>
    <xf numFmtId="56" fontId="11" fillId="0" borderId="82" xfId="0" applyNumberFormat="1" applyFont="1" applyBorder="1" applyAlignment="1">
      <alignment shrinkToFit="1"/>
    </xf>
    <xf numFmtId="56" fontId="11" fillId="0" borderId="83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84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38" fontId="11" fillId="0" borderId="87" xfId="49" applyFont="1" applyBorder="1" applyAlignment="1">
      <alignment horizontal="right" shrinkToFit="1"/>
    </xf>
    <xf numFmtId="0" fontId="11" fillId="0" borderId="88" xfId="0" applyFont="1" applyFill="1" applyBorder="1" applyAlignment="1">
      <alignment horizontal="left" vertical="center" shrinkToFit="1"/>
    </xf>
    <xf numFmtId="38" fontId="11" fillId="0" borderId="89" xfId="49" applyFont="1" applyFill="1" applyBorder="1" applyAlignment="1">
      <alignment horizontal="right" shrinkToFit="1"/>
    </xf>
    <xf numFmtId="38" fontId="11" fillId="0" borderId="90" xfId="49" applyFont="1" applyFill="1" applyBorder="1" applyAlignment="1">
      <alignment horizontal="right" shrinkToFit="1"/>
    </xf>
    <xf numFmtId="38" fontId="11" fillId="0" borderId="91" xfId="49" applyFont="1" applyFill="1" applyBorder="1" applyAlignment="1">
      <alignment horizontal="right" shrinkToFit="1"/>
    </xf>
    <xf numFmtId="38" fontId="11" fillId="0" borderId="92" xfId="49" applyFont="1" applyBorder="1" applyAlignment="1">
      <alignment horizontal="right" shrinkToFit="1"/>
    </xf>
    <xf numFmtId="0" fontId="11" fillId="0" borderId="93" xfId="0" applyFont="1" applyBorder="1" applyAlignment="1">
      <alignment horizontal="left" shrinkToFit="1"/>
    </xf>
    <xf numFmtId="38" fontId="11" fillId="0" borderId="94" xfId="49" applyFont="1" applyFill="1" applyBorder="1" applyAlignment="1">
      <alignment horizontal="right" shrinkToFit="1"/>
    </xf>
    <xf numFmtId="38" fontId="11" fillId="0" borderId="72" xfId="49" applyFont="1" applyFill="1" applyBorder="1" applyAlignment="1">
      <alignment horizontal="right" shrinkToFit="1"/>
    </xf>
    <xf numFmtId="38" fontId="11" fillId="0" borderId="73" xfId="49" applyFont="1" applyFill="1" applyBorder="1" applyAlignment="1">
      <alignment horizontal="right" shrinkToFit="1"/>
    </xf>
    <xf numFmtId="0" fontId="11" fillId="0" borderId="93" xfId="0" applyFont="1" applyBorder="1" applyAlignment="1">
      <alignment horizontal="left"/>
    </xf>
    <xf numFmtId="0" fontId="11" fillId="0" borderId="93" xfId="0" applyFont="1" applyBorder="1" applyAlignment="1">
      <alignment horizontal="right" shrinkToFit="1"/>
    </xf>
    <xf numFmtId="38" fontId="11" fillId="0" borderId="95" xfId="49" applyFont="1" applyBorder="1" applyAlignment="1">
      <alignment horizontal="right" shrinkToFit="1"/>
    </xf>
    <xf numFmtId="0" fontId="11" fillId="0" borderId="96" xfId="0" applyFont="1" applyBorder="1" applyAlignment="1">
      <alignment horizontal="right"/>
    </xf>
    <xf numFmtId="38" fontId="11" fillId="0" borderId="97" xfId="49" applyFont="1" applyFill="1" applyBorder="1" applyAlignment="1">
      <alignment horizontal="right" shrinkToFit="1"/>
    </xf>
    <xf numFmtId="38" fontId="11" fillId="0" borderId="98" xfId="49" applyFont="1" applyFill="1" applyBorder="1" applyAlignment="1">
      <alignment horizontal="right" shrinkToFit="1"/>
    </xf>
    <xf numFmtId="38" fontId="11" fillId="0" borderId="99" xfId="49" applyFont="1" applyFill="1" applyBorder="1" applyAlignment="1">
      <alignment horizontal="right" shrinkToFit="1"/>
    </xf>
    <xf numFmtId="38" fontId="11" fillId="33" borderId="100" xfId="49" applyFont="1" applyFill="1" applyBorder="1" applyAlignment="1">
      <alignment horizontal="right" shrinkToFit="1"/>
    </xf>
    <xf numFmtId="0" fontId="11" fillId="33" borderId="50" xfId="0" applyFont="1" applyFill="1" applyBorder="1" applyAlignment="1">
      <alignment horizontal="center"/>
    </xf>
    <xf numFmtId="38" fontId="11" fillId="33" borderId="101" xfId="49" applyFont="1" applyFill="1" applyBorder="1" applyAlignment="1">
      <alignment horizontal="right" shrinkToFit="1"/>
    </xf>
    <xf numFmtId="38" fontId="11" fillId="33" borderId="102" xfId="49" applyFont="1" applyFill="1" applyBorder="1" applyAlignment="1">
      <alignment horizontal="right" shrinkToFit="1"/>
    </xf>
    <xf numFmtId="38" fontId="11" fillId="33" borderId="76" xfId="49" applyFont="1" applyFill="1" applyBorder="1" applyAlignment="1">
      <alignment horizontal="right" shrinkToFit="1"/>
    </xf>
    <xf numFmtId="0" fontId="11" fillId="0" borderId="47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83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3" fillId="0" borderId="93" xfId="61" applyFont="1" applyFill="1" applyBorder="1" applyAlignment="1">
      <alignment horizontal="left" vertical="center" shrinkToFit="1"/>
      <protection/>
    </xf>
    <xf numFmtId="56" fontId="11" fillId="0" borderId="103" xfId="0" applyNumberFormat="1" applyFont="1" applyBorder="1" applyAlignment="1">
      <alignment shrinkToFit="1"/>
    </xf>
    <xf numFmtId="0" fontId="11" fillId="0" borderId="104" xfId="0" applyFont="1" applyBorder="1" applyAlignment="1">
      <alignment horizontal="center"/>
    </xf>
    <xf numFmtId="38" fontId="11" fillId="0" borderId="105" xfId="49" applyFont="1" applyFill="1" applyBorder="1" applyAlignment="1">
      <alignment horizontal="right" shrinkToFit="1"/>
    </xf>
    <xf numFmtId="38" fontId="11" fillId="0" borderId="106" xfId="49" applyFont="1" applyFill="1" applyBorder="1" applyAlignment="1">
      <alignment horizontal="right" shrinkToFit="1"/>
    </xf>
    <xf numFmtId="38" fontId="11" fillId="0" borderId="107" xfId="49" applyFont="1" applyFill="1" applyBorder="1" applyAlignment="1">
      <alignment horizontal="right" shrinkToFit="1"/>
    </xf>
    <xf numFmtId="0" fontId="2" fillId="0" borderId="50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32" borderId="108" xfId="49" applyFont="1" applyFill="1" applyBorder="1" applyAlignment="1">
      <alignment horizontal="right"/>
    </xf>
    <xf numFmtId="38" fontId="2" fillId="32" borderId="0" xfId="49" applyFont="1" applyFill="1" applyBorder="1" applyAlignment="1">
      <alignment horizontal="right"/>
    </xf>
    <xf numFmtId="38" fontId="2" fillId="32" borderId="40" xfId="49" applyFont="1" applyFill="1" applyBorder="1" applyAlignment="1">
      <alignment horizontal="right"/>
    </xf>
    <xf numFmtId="38" fontId="2" fillId="0" borderId="108" xfId="49" applyFont="1" applyBorder="1" applyAlignment="1">
      <alignment horizontal="right"/>
    </xf>
    <xf numFmtId="38" fontId="2" fillId="0" borderId="0" xfId="49" applyFont="1" applyBorder="1" applyAlignment="1">
      <alignment horizontal="right"/>
    </xf>
    <xf numFmtId="38" fontId="2" fillId="0" borderId="40" xfId="49" applyFont="1" applyBorder="1" applyAlignment="1">
      <alignment horizontal="right"/>
    </xf>
    <xf numFmtId="38" fontId="2" fillId="32" borderId="109" xfId="49" applyFont="1" applyFill="1" applyBorder="1" applyAlignment="1">
      <alignment horizontal="right"/>
    </xf>
    <xf numFmtId="38" fontId="2" fillId="32" borderId="47" xfId="49" applyFont="1" applyFill="1" applyBorder="1" applyAlignment="1">
      <alignment horizontal="right"/>
    </xf>
    <xf numFmtId="38" fontId="2" fillId="32" borderId="41" xfId="49" applyFont="1" applyFill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38" fontId="2" fillId="0" borderId="108" xfId="49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1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4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/>
    </xf>
    <xf numFmtId="3" fontId="2" fillId="32" borderId="100" xfId="0" applyNumberFormat="1" applyFont="1" applyFill="1" applyBorder="1" applyAlignment="1">
      <alignment horizontal="right"/>
    </xf>
    <xf numFmtId="0" fontId="2" fillId="32" borderId="42" xfId="0" applyFont="1" applyFill="1" applyBorder="1" applyAlignment="1">
      <alignment horizontal="right"/>
    </xf>
    <xf numFmtId="179" fontId="2" fillId="32" borderId="100" xfId="0" applyNumberFormat="1" applyFont="1" applyFill="1" applyBorder="1" applyAlignment="1">
      <alignment horizontal="right"/>
    </xf>
    <xf numFmtId="179" fontId="2" fillId="32" borderId="42" xfId="0" applyNumberFormat="1" applyFont="1" applyFill="1" applyBorder="1" applyAlignment="1">
      <alignment horizontal="right"/>
    </xf>
    <xf numFmtId="0" fontId="2" fillId="0" borderId="100" xfId="0" applyFont="1" applyFill="1" applyBorder="1" applyAlignment="1">
      <alignment horizontal="left" shrinkToFit="1"/>
    </xf>
    <xf numFmtId="0" fontId="2" fillId="0" borderId="42" xfId="0" applyFont="1" applyFill="1" applyBorder="1" applyAlignment="1">
      <alignment horizontal="left" shrinkToFit="1"/>
    </xf>
    <xf numFmtId="0" fontId="0" fillId="0" borderId="4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0" xfId="0" applyFont="1" applyBorder="1" applyAlignment="1">
      <alignment horizontal="left" shrinkToFit="1"/>
    </xf>
    <xf numFmtId="0" fontId="2" fillId="0" borderId="42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0" fillId="0" borderId="4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43" xfId="0" applyFont="1" applyBorder="1" applyAlignment="1">
      <alignment horizontal="left"/>
    </xf>
    <xf numFmtId="3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7" fillId="0" borderId="41" xfId="0" applyFont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7" fillId="0" borderId="44" xfId="0" applyFont="1" applyBorder="1" applyAlignment="1">
      <alignment horizontal="center" shrinkToFit="1"/>
    </xf>
    <xf numFmtId="0" fontId="7" fillId="0" borderId="40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43" xfId="0" applyFont="1" applyBorder="1" applyAlignment="1">
      <alignment horizontal="left" shrinkToFit="1"/>
    </xf>
    <xf numFmtId="3" fontId="9" fillId="0" borderId="100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2" fillId="0" borderId="10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82" fontId="2" fillId="0" borderId="10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38" fontId="2" fillId="0" borderId="0" xfId="49" applyFont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38" fontId="2" fillId="32" borderId="42" xfId="49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32" borderId="82" xfId="0" applyFont="1" applyFill="1" applyBorder="1" applyAlignment="1" applyProtection="1">
      <alignment horizontal="center" vertical="center" shrinkToFit="1"/>
      <protection/>
    </xf>
    <xf numFmtId="0" fontId="11" fillId="32" borderId="72" xfId="0" applyFont="1" applyFill="1" applyBorder="1" applyAlignment="1" applyProtection="1">
      <alignment horizontal="center" vertical="center" shrinkToFit="1"/>
      <protection/>
    </xf>
    <xf numFmtId="0" fontId="11" fillId="4" borderId="82" xfId="0" applyFont="1" applyFill="1" applyBorder="1" applyAlignment="1">
      <alignment horizontal="center" vertical="center" shrinkToFit="1"/>
    </xf>
    <xf numFmtId="0" fontId="11" fillId="4" borderId="72" xfId="0" applyFont="1" applyFill="1" applyBorder="1" applyAlignment="1">
      <alignment horizontal="center" vertical="center" shrinkToFit="1"/>
    </xf>
    <xf numFmtId="0" fontId="11" fillId="32" borderId="118" xfId="0" applyFont="1" applyFill="1" applyBorder="1" applyAlignment="1" applyProtection="1">
      <alignment horizontal="center" vertical="center"/>
      <protection/>
    </xf>
    <xf numFmtId="0" fontId="11" fillId="32" borderId="7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/>
    </xf>
    <xf numFmtId="38" fontId="11" fillId="32" borderId="73" xfId="49" applyFont="1" applyFill="1" applyBorder="1" applyAlignment="1" applyProtection="1">
      <alignment vertical="center" shrinkToFit="1"/>
      <protection/>
    </xf>
    <xf numFmtId="38" fontId="11" fillId="32" borderId="78" xfId="49" applyFont="1" applyFill="1" applyBorder="1" applyAlignment="1" applyProtection="1">
      <alignment vertical="center" shrinkToFit="1"/>
      <protection/>
    </xf>
    <xf numFmtId="0" fontId="11" fillId="32" borderId="83" xfId="0" applyFont="1" applyFill="1" applyBorder="1" applyAlignment="1" applyProtection="1">
      <alignment horizontal="center" vertical="center" shrinkToFit="1"/>
      <protection/>
    </xf>
    <xf numFmtId="0" fontId="11" fillId="32" borderId="73" xfId="0" applyFont="1" applyFill="1" applyBorder="1" applyAlignment="1" applyProtection="1">
      <alignment horizontal="center" vertical="center" shrinkToFit="1"/>
      <protection/>
    </xf>
    <xf numFmtId="0" fontId="11" fillId="4" borderId="118" xfId="0" applyFont="1" applyFill="1" applyBorder="1" applyAlignment="1">
      <alignment horizontal="center" vertical="center"/>
    </xf>
    <xf numFmtId="0" fontId="11" fillId="4" borderId="82" xfId="0" applyFont="1" applyFill="1" applyBorder="1" applyAlignment="1">
      <alignment horizontal="center" vertical="center"/>
    </xf>
    <xf numFmtId="0" fontId="11" fillId="32" borderId="82" xfId="0" applyFont="1" applyFill="1" applyBorder="1" applyAlignment="1" applyProtection="1">
      <alignment horizontal="center" vertical="center"/>
      <protection/>
    </xf>
    <xf numFmtId="0" fontId="11" fillId="32" borderId="72" xfId="0" applyFont="1" applyFill="1" applyBorder="1" applyAlignment="1" applyProtection="1">
      <alignment horizontal="center" vertical="center"/>
      <protection/>
    </xf>
    <xf numFmtId="0" fontId="11" fillId="32" borderId="82" xfId="0" applyFont="1" applyFill="1" applyBorder="1" applyAlignment="1" applyProtection="1">
      <alignment horizontal="center" vertical="center" textRotation="255" shrinkToFit="1"/>
      <protection/>
    </xf>
    <xf numFmtId="0" fontId="11" fillId="32" borderId="72" xfId="0" applyFont="1" applyFill="1" applyBorder="1" applyAlignment="1" applyProtection="1">
      <alignment horizontal="center" vertical="center" textRotation="255" shrinkToFit="1"/>
      <protection/>
    </xf>
    <xf numFmtId="0" fontId="11" fillId="4" borderId="83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  <xf numFmtId="0" fontId="11" fillId="4" borderId="73" xfId="0" applyFont="1" applyFill="1" applyBorder="1" applyAlignment="1">
      <alignment horizontal="center" vertical="center"/>
    </xf>
    <xf numFmtId="0" fontId="11" fillId="32" borderId="119" xfId="0" applyFont="1" applyFill="1" applyBorder="1" applyAlignment="1" applyProtection="1">
      <alignment horizontal="center" vertical="center"/>
      <protection locked="0"/>
    </xf>
    <xf numFmtId="0" fontId="11" fillId="32" borderId="102" xfId="0" applyFont="1" applyFill="1" applyBorder="1" applyAlignment="1">
      <alignment horizontal="center" vertical="center"/>
    </xf>
    <xf numFmtId="0" fontId="11" fillId="32" borderId="71" xfId="0" applyFont="1" applyFill="1" applyBorder="1" applyAlignment="1" applyProtection="1">
      <alignment horizontal="center" vertical="center" textRotation="255"/>
      <protection/>
    </xf>
    <xf numFmtId="0" fontId="11" fillId="32" borderId="72" xfId="0" applyFont="1" applyFill="1" applyBorder="1" applyAlignment="1" applyProtection="1">
      <alignment horizontal="center" vertical="center" textRotation="255"/>
      <protection/>
    </xf>
    <xf numFmtId="0" fontId="11" fillId="32" borderId="77" xfId="0" applyFont="1" applyFill="1" applyBorder="1" applyAlignment="1" applyProtection="1">
      <alignment horizontal="center" vertical="center" textRotation="255"/>
      <protection/>
    </xf>
    <xf numFmtId="0" fontId="11" fillId="32" borderId="74" xfId="0" applyFont="1" applyFill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元データ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6"/>
  <sheetViews>
    <sheetView showZeros="0" tabSelected="1" view="pageBreakPreview" zoomScaleSheetLayoutView="100" zoomScalePageLayoutView="0" workbookViewId="0" topLeftCell="A1">
      <selection activeCell="T1" sqref="T1"/>
    </sheetView>
  </sheetViews>
  <sheetFormatPr defaultColWidth="9.00390625" defaultRowHeight="13.5"/>
  <cols>
    <col min="1" max="20" width="4.625" style="0" customWidth="1"/>
    <col min="21" max="21" width="9.50390625" style="0" customWidth="1"/>
    <col min="22" max="22" width="13.50390625" style="0" customWidth="1"/>
    <col min="23" max="29" width="4.625" style="0" customWidth="1"/>
  </cols>
  <sheetData>
    <row r="1" spans="1:2" s="2" customFormat="1" ht="13.5">
      <c r="A1" s="202" t="s">
        <v>0</v>
      </c>
      <c r="B1" s="202"/>
    </row>
    <row r="2" spans="13:19" s="2" customFormat="1" ht="13.5">
      <c r="M2" s="220" t="s">
        <v>136</v>
      </c>
      <c r="N2" s="221"/>
      <c r="O2" s="221"/>
      <c r="P2" s="221"/>
      <c r="Q2" s="221"/>
      <c r="R2" s="221"/>
      <c r="S2" s="221"/>
    </row>
    <row r="3" s="2" customFormat="1" ht="13.5"/>
    <row r="4" spans="1:5" s="2" customFormat="1" ht="13.5">
      <c r="A4" s="216" t="s">
        <v>141</v>
      </c>
      <c r="B4" s="216"/>
      <c r="C4" s="216"/>
      <c r="D4" s="216"/>
      <c r="E4" s="216"/>
    </row>
    <row r="5" s="2" customFormat="1" ht="13.5"/>
    <row r="6" spans="11:18" s="2" customFormat="1" ht="13.5">
      <c r="K6" s="216" t="s">
        <v>1</v>
      </c>
      <c r="L6" s="216"/>
      <c r="M6" s="216"/>
      <c r="N6" s="1"/>
      <c r="O6" s="216"/>
      <c r="P6" s="216"/>
      <c r="Q6" s="216"/>
      <c r="R6" s="216"/>
    </row>
    <row r="7" spans="11:19" s="2" customFormat="1" ht="13.5">
      <c r="K7" s="202" t="s">
        <v>2</v>
      </c>
      <c r="L7" s="202"/>
      <c r="M7" s="202"/>
      <c r="N7" s="1"/>
      <c r="O7" s="216"/>
      <c r="P7" s="216"/>
      <c r="Q7" s="216"/>
      <c r="R7" s="216"/>
      <c r="S7" s="2" t="s">
        <v>3</v>
      </c>
    </row>
    <row r="8" s="2" customFormat="1" ht="13.5"/>
    <row r="9" spans="1:19" s="2" customFormat="1" ht="13.5">
      <c r="A9" s="202" t="s">
        <v>143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</row>
    <row r="10" s="2" customFormat="1" ht="13.5"/>
    <row r="11" spans="1:10" s="2" customFormat="1" ht="13.5">
      <c r="A11" s="216" t="s">
        <v>4</v>
      </c>
      <c r="B11" s="216"/>
      <c r="C11" s="216"/>
      <c r="D11" s="216"/>
      <c r="E11" s="216"/>
      <c r="F11" s="216"/>
      <c r="G11" s="216"/>
      <c r="H11" s="216"/>
      <c r="I11" s="216"/>
      <c r="J11" s="216"/>
    </row>
    <row r="12" spans="1:22" s="2" customFormat="1" ht="13.5">
      <c r="A12" s="216" t="s">
        <v>5</v>
      </c>
      <c r="B12" s="216"/>
      <c r="C12" s="216"/>
      <c r="D12" s="216"/>
      <c r="E12" s="216"/>
      <c r="U12" s="267"/>
      <c r="V12" s="267"/>
    </row>
    <row r="13" spans="2:19" s="2" customFormat="1" ht="13.5">
      <c r="B13" s="200"/>
      <c r="C13" s="200"/>
      <c r="D13" s="200"/>
      <c r="E13" s="200"/>
      <c r="F13" s="201" t="s">
        <v>9</v>
      </c>
      <c r="G13" s="222"/>
      <c r="H13" s="222"/>
      <c r="I13" s="222"/>
      <c r="J13" s="219"/>
      <c r="K13" s="201" t="s">
        <v>10</v>
      </c>
      <c r="L13" s="222"/>
      <c r="M13" s="222"/>
      <c r="N13" s="222"/>
      <c r="O13" s="222"/>
      <c r="P13" s="222"/>
      <c r="Q13" s="222"/>
      <c r="R13" s="223"/>
      <c r="S13" s="224"/>
    </row>
    <row r="14" spans="2:19" s="2" customFormat="1" ht="13.5">
      <c r="B14" s="225" t="s">
        <v>7</v>
      </c>
      <c r="C14" s="225"/>
      <c r="D14" s="225"/>
      <c r="E14" s="225"/>
      <c r="F14" s="230">
        <f>E55</f>
        <v>0</v>
      </c>
      <c r="G14" s="231"/>
      <c r="H14" s="231"/>
      <c r="I14" s="231"/>
      <c r="J14" s="3" t="s">
        <v>6</v>
      </c>
      <c r="K14" s="234" t="s">
        <v>86</v>
      </c>
      <c r="L14" s="235"/>
      <c r="M14" s="235"/>
      <c r="N14" s="235"/>
      <c r="O14" s="235"/>
      <c r="P14" s="235"/>
      <c r="Q14" s="235"/>
      <c r="R14" s="236"/>
      <c r="S14" s="237"/>
    </row>
    <row r="15" spans="2:19" s="2" customFormat="1" ht="13.5">
      <c r="B15" s="225" t="s">
        <v>8</v>
      </c>
      <c r="C15" s="225"/>
      <c r="D15" s="225"/>
      <c r="E15" s="225"/>
      <c r="F15" s="230">
        <f>H55</f>
        <v>0</v>
      </c>
      <c r="G15" s="231"/>
      <c r="H15" s="231"/>
      <c r="I15" s="231"/>
      <c r="J15" s="3" t="s">
        <v>6</v>
      </c>
      <c r="K15" s="234" t="s">
        <v>89</v>
      </c>
      <c r="L15" s="235"/>
      <c r="M15" s="235"/>
      <c r="N15" s="235"/>
      <c r="O15" s="235"/>
      <c r="P15" s="235"/>
      <c r="Q15" s="235"/>
      <c r="R15" s="236"/>
      <c r="S15" s="237"/>
    </row>
    <row r="16" spans="2:19" s="2" customFormat="1" ht="13.5">
      <c r="B16" s="238"/>
      <c r="C16" s="239"/>
      <c r="D16" s="239"/>
      <c r="E16" s="240"/>
      <c r="F16" s="230">
        <f>SUM(F14:I15)</f>
        <v>0</v>
      </c>
      <c r="G16" s="231"/>
      <c r="H16" s="231"/>
      <c r="I16" s="231"/>
      <c r="J16" s="3" t="s">
        <v>6</v>
      </c>
      <c r="K16" s="234"/>
      <c r="L16" s="235"/>
      <c r="M16" s="235"/>
      <c r="N16" s="235"/>
      <c r="O16" s="235"/>
      <c r="P16" s="235"/>
      <c r="Q16" s="235"/>
      <c r="R16" s="241"/>
      <c r="S16" s="242"/>
    </row>
    <row r="17" spans="1:5" s="2" customFormat="1" ht="13.5">
      <c r="A17" s="216" t="s">
        <v>11</v>
      </c>
      <c r="B17" s="216"/>
      <c r="C17" s="216"/>
      <c r="D17" s="216"/>
      <c r="E17" s="216"/>
    </row>
    <row r="18" spans="2:19" s="2" customFormat="1" ht="13.5">
      <c r="B18" s="229" t="s">
        <v>12</v>
      </c>
      <c r="C18" s="229"/>
      <c r="D18" s="229"/>
      <c r="E18" s="229"/>
      <c r="F18" s="229"/>
      <c r="G18" s="229" t="s">
        <v>13</v>
      </c>
      <c r="H18" s="229"/>
      <c r="I18" s="229"/>
      <c r="J18" s="229"/>
      <c r="K18" s="229"/>
      <c r="L18" s="243" t="s">
        <v>14</v>
      </c>
      <c r="M18" s="244"/>
      <c r="N18" s="244"/>
      <c r="O18" s="244"/>
      <c r="P18" s="244"/>
      <c r="Q18" s="244"/>
      <c r="R18" s="244"/>
      <c r="S18" s="245"/>
    </row>
    <row r="19" spans="2:19" s="2" customFormat="1" ht="13.5">
      <c r="B19" s="246"/>
      <c r="C19" s="247"/>
      <c r="D19" s="247"/>
      <c r="E19" s="247"/>
      <c r="F19" s="247"/>
      <c r="G19" s="251"/>
      <c r="H19" s="252"/>
      <c r="I19" s="252"/>
      <c r="J19" s="252"/>
      <c r="K19" s="87" t="s">
        <v>6</v>
      </c>
      <c r="L19" s="269"/>
      <c r="M19" s="270"/>
      <c r="N19" s="270"/>
      <c r="O19" s="270"/>
      <c r="P19" s="270"/>
      <c r="Q19" s="270"/>
      <c r="R19" s="270"/>
      <c r="S19" s="271"/>
    </row>
    <row r="20" spans="2:19" s="2" customFormat="1" ht="13.5">
      <c r="B20" s="248"/>
      <c r="C20" s="249"/>
      <c r="D20" s="249"/>
      <c r="E20" s="249"/>
      <c r="F20" s="250"/>
      <c r="G20" s="228"/>
      <c r="H20" s="227"/>
      <c r="I20" s="227"/>
      <c r="J20" s="227"/>
      <c r="K20" s="88" t="s">
        <v>6</v>
      </c>
      <c r="L20" s="256"/>
      <c r="M20" s="257"/>
      <c r="N20" s="257"/>
      <c r="O20" s="257"/>
      <c r="P20" s="257"/>
      <c r="Q20" s="257"/>
      <c r="R20" s="257"/>
      <c r="S20" s="258"/>
    </row>
    <row r="21" spans="2:19" s="2" customFormat="1" ht="13.5">
      <c r="B21" s="248"/>
      <c r="C21" s="249"/>
      <c r="D21" s="249"/>
      <c r="E21" s="249"/>
      <c r="F21" s="250"/>
      <c r="G21" s="228"/>
      <c r="H21" s="227"/>
      <c r="I21" s="227"/>
      <c r="J21" s="227"/>
      <c r="K21" s="88" t="s">
        <v>6</v>
      </c>
      <c r="L21" s="256"/>
      <c r="M21" s="257"/>
      <c r="N21" s="257"/>
      <c r="O21" s="257"/>
      <c r="P21" s="257"/>
      <c r="Q21" s="257"/>
      <c r="R21" s="257"/>
      <c r="S21" s="258"/>
    </row>
    <row r="22" spans="2:19" s="2" customFormat="1" ht="13.5">
      <c r="B22" s="248"/>
      <c r="C22" s="249"/>
      <c r="D22" s="249"/>
      <c r="E22" s="249"/>
      <c r="F22" s="250"/>
      <c r="G22" s="228"/>
      <c r="H22" s="227"/>
      <c r="I22" s="227"/>
      <c r="J22" s="227"/>
      <c r="K22" s="88" t="s">
        <v>6</v>
      </c>
      <c r="L22" s="256"/>
      <c r="M22" s="257"/>
      <c r="N22" s="257"/>
      <c r="O22" s="257"/>
      <c r="P22" s="257"/>
      <c r="Q22" s="257"/>
      <c r="R22" s="257"/>
      <c r="S22" s="258"/>
    </row>
    <row r="23" spans="2:19" s="2" customFormat="1" ht="13.5">
      <c r="B23" s="265"/>
      <c r="C23" s="266"/>
      <c r="D23" s="266"/>
      <c r="E23" s="266"/>
      <c r="F23" s="266"/>
      <c r="G23" s="226"/>
      <c r="H23" s="227"/>
      <c r="I23" s="227"/>
      <c r="J23" s="227"/>
      <c r="K23" s="88" t="s">
        <v>6</v>
      </c>
      <c r="L23" s="253"/>
      <c r="M23" s="254"/>
      <c r="N23" s="254"/>
      <c r="O23" s="254"/>
      <c r="P23" s="254"/>
      <c r="Q23" s="254"/>
      <c r="R23" s="254"/>
      <c r="S23" s="255"/>
    </row>
    <row r="24" spans="2:19" s="2" customFormat="1" ht="13.5">
      <c r="B24" s="200" t="s">
        <v>15</v>
      </c>
      <c r="C24" s="200"/>
      <c r="D24" s="200"/>
      <c r="E24" s="200"/>
      <c r="F24" s="201"/>
      <c r="G24" s="230">
        <f>SUM(G19:J23)</f>
        <v>0</v>
      </c>
      <c r="H24" s="231"/>
      <c r="I24" s="231"/>
      <c r="J24" s="231"/>
      <c r="K24" s="3" t="s">
        <v>6</v>
      </c>
      <c r="L24" s="201"/>
      <c r="M24" s="222"/>
      <c r="N24" s="222"/>
      <c r="O24" s="222"/>
      <c r="P24" s="222"/>
      <c r="Q24" s="222"/>
      <c r="R24" s="222"/>
      <c r="S24" s="219"/>
    </row>
    <row r="25" spans="2:19" s="2" customFormat="1" ht="13.5">
      <c r="B25" s="200" t="s">
        <v>16</v>
      </c>
      <c r="C25" s="200"/>
      <c r="D25" s="200"/>
      <c r="E25" s="200"/>
      <c r="F25" s="200"/>
      <c r="G25" s="232">
        <f>F15-G24</f>
        <v>0</v>
      </c>
      <c r="H25" s="233"/>
      <c r="I25" s="233"/>
      <c r="J25" s="233"/>
      <c r="K25" s="89" t="s">
        <v>6</v>
      </c>
      <c r="L25" s="263" t="s">
        <v>90</v>
      </c>
      <c r="M25" s="264"/>
      <c r="N25" s="264"/>
      <c r="O25" s="264"/>
      <c r="P25" s="273"/>
      <c r="Q25" s="273"/>
      <c r="R25" s="106" t="s">
        <v>6</v>
      </c>
      <c r="S25" s="107"/>
    </row>
    <row r="26" spans="2:19" s="2" customFormat="1" ht="13.5">
      <c r="B26" s="200" t="s">
        <v>87</v>
      </c>
      <c r="C26" s="200"/>
      <c r="D26" s="200"/>
      <c r="E26" s="200"/>
      <c r="F26" s="200"/>
      <c r="G26" s="259"/>
      <c r="H26" s="260"/>
      <c r="I26" s="260"/>
      <c r="J26" s="260"/>
      <c r="K26" s="89" t="s">
        <v>6</v>
      </c>
      <c r="L26" s="261" t="s">
        <v>88</v>
      </c>
      <c r="M26" s="262"/>
      <c r="N26" s="262"/>
      <c r="O26" s="262"/>
      <c r="P26" s="272">
        <f>G25+G26+P25</f>
        <v>0</v>
      </c>
      <c r="Q26" s="272"/>
      <c r="R26" s="103" t="s">
        <v>6</v>
      </c>
      <c r="S26" s="104"/>
    </row>
    <row r="27" spans="1:10" s="2" customFormat="1" ht="13.5">
      <c r="A27" s="216" t="s">
        <v>17</v>
      </c>
      <c r="B27" s="216"/>
      <c r="C27" s="216"/>
      <c r="D27" s="216"/>
      <c r="E27" s="216"/>
      <c r="F27" s="216"/>
      <c r="G27" s="216"/>
      <c r="H27" s="216"/>
      <c r="I27" s="216"/>
      <c r="J27" s="216"/>
    </row>
    <row r="28" spans="2:19" s="2" customFormat="1" ht="13.5">
      <c r="B28" s="200"/>
      <c r="C28" s="200"/>
      <c r="D28" s="201"/>
      <c r="E28" s="217" t="s">
        <v>18</v>
      </c>
      <c r="F28" s="200"/>
      <c r="G28" s="218"/>
      <c r="H28" s="219" t="s">
        <v>19</v>
      </c>
      <c r="I28" s="200"/>
      <c r="J28" s="200"/>
      <c r="K28" s="200"/>
      <c r="L28" s="200"/>
      <c r="M28" s="201"/>
      <c r="N28" s="217" t="s">
        <v>20</v>
      </c>
      <c r="O28" s="200"/>
      <c r="P28" s="200"/>
      <c r="Q28" s="200"/>
      <c r="R28" s="200"/>
      <c r="S28" s="200"/>
    </row>
    <row r="29" spans="2:19" s="2" customFormat="1" ht="13.5">
      <c r="B29" s="200" t="s">
        <v>21</v>
      </c>
      <c r="C29" s="200"/>
      <c r="D29" s="201"/>
      <c r="E29" s="217" t="s">
        <v>22</v>
      </c>
      <c r="F29" s="200"/>
      <c r="G29" s="218"/>
      <c r="H29" s="219" t="s">
        <v>22</v>
      </c>
      <c r="I29" s="200"/>
      <c r="J29" s="200"/>
      <c r="K29" s="200" t="s">
        <v>23</v>
      </c>
      <c r="L29" s="200"/>
      <c r="M29" s="201"/>
      <c r="N29" s="217" t="s">
        <v>22</v>
      </c>
      <c r="O29" s="200"/>
      <c r="P29" s="200"/>
      <c r="Q29" s="200" t="s">
        <v>23</v>
      </c>
      <c r="R29" s="200"/>
      <c r="S29" s="200"/>
    </row>
    <row r="30" spans="2:19" s="2" customFormat="1" ht="13.5">
      <c r="B30" s="100"/>
      <c r="C30" s="101"/>
      <c r="D30" s="102"/>
      <c r="E30" s="9"/>
      <c r="F30" s="6" t="s">
        <v>24</v>
      </c>
      <c r="G30" s="10"/>
      <c r="H30" s="5"/>
      <c r="I30" s="6" t="s">
        <v>25</v>
      </c>
      <c r="J30" s="4"/>
      <c r="K30" s="8"/>
      <c r="L30" s="6" t="s">
        <v>26</v>
      </c>
      <c r="M30" s="5"/>
      <c r="N30" s="268" t="s">
        <v>27</v>
      </c>
      <c r="O30" s="244"/>
      <c r="P30" s="245"/>
      <c r="Q30" s="8"/>
      <c r="R30" s="6" t="s">
        <v>28</v>
      </c>
      <c r="S30" s="4"/>
    </row>
    <row r="31" spans="2:22" s="2" customFormat="1" ht="13.5">
      <c r="B31" s="97"/>
      <c r="C31" s="98"/>
      <c r="D31" s="99"/>
      <c r="E31" s="214"/>
      <c r="F31" s="215"/>
      <c r="G31" s="56" t="s">
        <v>6</v>
      </c>
      <c r="H31" s="207"/>
      <c r="I31" s="207"/>
      <c r="J31" s="58" t="s">
        <v>6</v>
      </c>
      <c r="K31" s="207"/>
      <c r="L31" s="207"/>
      <c r="M31" s="55" t="s">
        <v>6</v>
      </c>
      <c r="N31" s="203">
        <f>E31+H31</f>
        <v>0</v>
      </c>
      <c r="O31" s="204"/>
      <c r="P31" s="58" t="s">
        <v>6</v>
      </c>
      <c r="Q31" s="205">
        <f>K31</f>
        <v>0</v>
      </c>
      <c r="R31" s="204"/>
      <c r="S31" s="58" t="s">
        <v>6</v>
      </c>
      <c r="U31" s="112" t="e">
        <f>$G$24/$E$55*E31</f>
        <v>#DIV/0!</v>
      </c>
      <c r="V31" s="192" t="e">
        <f>$G$24/$E$55*E31</f>
        <v>#DIV/0!</v>
      </c>
    </row>
    <row r="32" spans="2:22" s="2" customFormat="1" ht="13.5">
      <c r="B32" s="97"/>
      <c r="C32" s="98"/>
      <c r="D32" s="99"/>
      <c r="E32" s="214"/>
      <c r="F32" s="215"/>
      <c r="G32" s="56" t="s">
        <v>6</v>
      </c>
      <c r="H32" s="207"/>
      <c r="I32" s="207"/>
      <c r="J32" s="58" t="s">
        <v>6</v>
      </c>
      <c r="K32" s="207"/>
      <c r="L32" s="207"/>
      <c r="M32" s="55" t="s">
        <v>6</v>
      </c>
      <c r="N32" s="203">
        <f aca="true" t="shared" si="0" ref="N32:N52">E32+H32</f>
        <v>0</v>
      </c>
      <c r="O32" s="204"/>
      <c r="P32" s="58" t="s">
        <v>6</v>
      </c>
      <c r="Q32" s="205">
        <f aca="true" t="shared" si="1" ref="Q32:Q52">K32</f>
        <v>0</v>
      </c>
      <c r="R32" s="204"/>
      <c r="S32" s="58" t="s">
        <v>6</v>
      </c>
      <c r="U32" s="112" t="e">
        <f aca="true" t="shared" si="2" ref="U32:U54">$G$24/$E$55*E32</f>
        <v>#DIV/0!</v>
      </c>
      <c r="V32" s="192" t="e">
        <f aca="true" t="shared" si="3" ref="V32:V53">$G$24/$E$55*E32</f>
        <v>#DIV/0!</v>
      </c>
    </row>
    <row r="33" spans="2:22" s="2" customFormat="1" ht="13.5">
      <c r="B33" s="97"/>
      <c r="C33" s="98"/>
      <c r="D33" s="99"/>
      <c r="E33" s="214"/>
      <c r="F33" s="215"/>
      <c r="G33" s="56" t="s">
        <v>6</v>
      </c>
      <c r="H33" s="207"/>
      <c r="I33" s="207"/>
      <c r="J33" s="58" t="s">
        <v>6</v>
      </c>
      <c r="K33" s="207"/>
      <c r="L33" s="207"/>
      <c r="M33" s="55" t="s">
        <v>6</v>
      </c>
      <c r="N33" s="203">
        <f t="shared" si="0"/>
        <v>0</v>
      </c>
      <c r="O33" s="204"/>
      <c r="P33" s="58" t="s">
        <v>6</v>
      </c>
      <c r="Q33" s="205">
        <f t="shared" si="1"/>
        <v>0</v>
      </c>
      <c r="R33" s="204"/>
      <c r="S33" s="58" t="s">
        <v>6</v>
      </c>
      <c r="U33" s="112" t="e">
        <f t="shared" si="2"/>
        <v>#DIV/0!</v>
      </c>
      <c r="V33" s="192" t="e">
        <f t="shared" si="3"/>
        <v>#DIV/0!</v>
      </c>
    </row>
    <row r="34" spans="2:22" s="2" customFormat="1" ht="13.5">
      <c r="B34" s="97"/>
      <c r="C34" s="98"/>
      <c r="D34" s="99"/>
      <c r="E34" s="214"/>
      <c r="F34" s="215"/>
      <c r="G34" s="56" t="s">
        <v>6</v>
      </c>
      <c r="H34" s="207"/>
      <c r="I34" s="207"/>
      <c r="J34" s="58" t="s">
        <v>6</v>
      </c>
      <c r="K34" s="207"/>
      <c r="L34" s="207"/>
      <c r="M34" s="55" t="s">
        <v>6</v>
      </c>
      <c r="N34" s="203">
        <f t="shared" si="0"/>
        <v>0</v>
      </c>
      <c r="O34" s="204"/>
      <c r="P34" s="58" t="s">
        <v>6</v>
      </c>
      <c r="Q34" s="205">
        <f t="shared" si="1"/>
        <v>0</v>
      </c>
      <c r="R34" s="204"/>
      <c r="S34" s="58" t="s">
        <v>6</v>
      </c>
      <c r="U34" s="112" t="e">
        <f t="shared" si="2"/>
        <v>#DIV/0!</v>
      </c>
      <c r="V34" s="192" t="e">
        <f t="shared" si="3"/>
        <v>#DIV/0!</v>
      </c>
    </row>
    <row r="35" spans="2:22" s="2" customFormat="1" ht="13.5">
      <c r="B35" s="97"/>
      <c r="C35" s="98"/>
      <c r="D35" s="99"/>
      <c r="E35" s="214"/>
      <c r="F35" s="215"/>
      <c r="G35" s="56" t="s">
        <v>6</v>
      </c>
      <c r="H35" s="207"/>
      <c r="I35" s="207"/>
      <c r="J35" s="58" t="s">
        <v>6</v>
      </c>
      <c r="K35" s="207"/>
      <c r="L35" s="207"/>
      <c r="M35" s="55" t="s">
        <v>6</v>
      </c>
      <c r="N35" s="203">
        <f t="shared" si="0"/>
        <v>0</v>
      </c>
      <c r="O35" s="204"/>
      <c r="P35" s="58" t="s">
        <v>6</v>
      </c>
      <c r="Q35" s="205">
        <f t="shared" si="1"/>
        <v>0</v>
      </c>
      <c r="R35" s="204"/>
      <c r="S35" s="58" t="s">
        <v>6</v>
      </c>
      <c r="U35" s="112" t="e">
        <f t="shared" si="2"/>
        <v>#DIV/0!</v>
      </c>
      <c r="V35" s="192" t="e">
        <f t="shared" si="3"/>
        <v>#DIV/0!</v>
      </c>
    </row>
    <row r="36" spans="2:22" s="2" customFormat="1" ht="13.5">
      <c r="B36" s="97"/>
      <c r="C36" s="98"/>
      <c r="D36" s="99"/>
      <c r="E36" s="214"/>
      <c r="F36" s="215"/>
      <c r="G36" s="56" t="s">
        <v>6</v>
      </c>
      <c r="H36" s="207"/>
      <c r="I36" s="207"/>
      <c r="J36" s="58" t="s">
        <v>6</v>
      </c>
      <c r="K36" s="207"/>
      <c r="L36" s="207"/>
      <c r="M36" s="55" t="s">
        <v>6</v>
      </c>
      <c r="N36" s="203">
        <f t="shared" si="0"/>
        <v>0</v>
      </c>
      <c r="O36" s="204"/>
      <c r="P36" s="58" t="s">
        <v>6</v>
      </c>
      <c r="Q36" s="205">
        <f t="shared" si="1"/>
        <v>0</v>
      </c>
      <c r="R36" s="204"/>
      <c r="S36" s="58" t="s">
        <v>6</v>
      </c>
      <c r="U36" s="112" t="e">
        <f t="shared" si="2"/>
        <v>#DIV/0!</v>
      </c>
      <c r="V36" s="192" t="e">
        <f t="shared" si="3"/>
        <v>#DIV/0!</v>
      </c>
    </row>
    <row r="37" spans="2:22" s="2" customFormat="1" ht="13.5">
      <c r="B37" s="97"/>
      <c r="C37" s="98"/>
      <c r="D37" s="99"/>
      <c r="E37" s="214"/>
      <c r="F37" s="215"/>
      <c r="G37" s="56" t="s">
        <v>6</v>
      </c>
      <c r="H37" s="207"/>
      <c r="I37" s="207"/>
      <c r="J37" s="58" t="s">
        <v>6</v>
      </c>
      <c r="K37" s="207"/>
      <c r="L37" s="207"/>
      <c r="M37" s="55" t="s">
        <v>6</v>
      </c>
      <c r="N37" s="203">
        <f t="shared" si="0"/>
        <v>0</v>
      </c>
      <c r="O37" s="204"/>
      <c r="P37" s="58" t="s">
        <v>6</v>
      </c>
      <c r="Q37" s="205">
        <f t="shared" si="1"/>
        <v>0</v>
      </c>
      <c r="R37" s="204"/>
      <c r="S37" s="58" t="s">
        <v>6</v>
      </c>
      <c r="U37" s="112" t="e">
        <f t="shared" si="2"/>
        <v>#DIV/0!</v>
      </c>
      <c r="V37" s="192" t="e">
        <f t="shared" si="3"/>
        <v>#DIV/0!</v>
      </c>
    </row>
    <row r="38" spans="2:22" s="2" customFormat="1" ht="13.5">
      <c r="B38" s="97"/>
      <c r="C38" s="98"/>
      <c r="D38" s="99"/>
      <c r="E38" s="214"/>
      <c r="F38" s="215"/>
      <c r="G38" s="56" t="s">
        <v>6</v>
      </c>
      <c r="H38" s="207"/>
      <c r="I38" s="207"/>
      <c r="J38" s="58" t="s">
        <v>6</v>
      </c>
      <c r="K38" s="207"/>
      <c r="L38" s="207"/>
      <c r="M38" s="55" t="s">
        <v>6</v>
      </c>
      <c r="N38" s="203">
        <f aca="true" t="shared" si="4" ref="N38:N43">E38+H38</f>
        <v>0</v>
      </c>
      <c r="O38" s="204"/>
      <c r="P38" s="58" t="s">
        <v>6</v>
      </c>
      <c r="Q38" s="205">
        <f aca="true" t="shared" si="5" ref="Q38:Q43">K38</f>
        <v>0</v>
      </c>
      <c r="R38" s="204"/>
      <c r="S38" s="58" t="s">
        <v>6</v>
      </c>
      <c r="U38" s="112" t="e">
        <f t="shared" si="2"/>
        <v>#DIV/0!</v>
      </c>
      <c r="V38" s="192" t="e">
        <f t="shared" si="3"/>
        <v>#DIV/0!</v>
      </c>
    </row>
    <row r="39" spans="2:22" s="2" customFormat="1" ht="13.5">
      <c r="B39" s="97"/>
      <c r="C39" s="98"/>
      <c r="D39" s="99"/>
      <c r="E39" s="214"/>
      <c r="F39" s="215"/>
      <c r="G39" s="56" t="s">
        <v>6</v>
      </c>
      <c r="H39" s="207"/>
      <c r="I39" s="207"/>
      <c r="J39" s="58" t="s">
        <v>6</v>
      </c>
      <c r="K39" s="207"/>
      <c r="L39" s="207"/>
      <c r="M39" s="55" t="s">
        <v>6</v>
      </c>
      <c r="N39" s="203">
        <f t="shared" si="4"/>
        <v>0</v>
      </c>
      <c r="O39" s="204"/>
      <c r="P39" s="58" t="s">
        <v>6</v>
      </c>
      <c r="Q39" s="205">
        <f t="shared" si="5"/>
        <v>0</v>
      </c>
      <c r="R39" s="204"/>
      <c r="S39" s="58" t="s">
        <v>6</v>
      </c>
      <c r="U39" s="112" t="e">
        <f t="shared" si="2"/>
        <v>#DIV/0!</v>
      </c>
      <c r="V39" s="192" t="e">
        <f t="shared" si="3"/>
        <v>#DIV/0!</v>
      </c>
    </row>
    <row r="40" spans="2:22" s="2" customFormat="1" ht="13.5">
      <c r="B40" s="97"/>
      <c r="C40" s="98"/>
      <c r="D40" s="99"/>
      <c r="E40" s="214"/>
      <c r="F40" s="215"/>
      <c r="G40" s="56" t="s">
        <v>6</v>
      </c>
      <c r="H40" s="207"/>
      <c r="I40" s="207"/>
      <c r="J40" s="58" t="s">
        <v>6</v>
      </c>
      <c r="K40" s="207"/>
      <c r="L40" s="207"/>
      <c r="M40" s="55" t="s">
        <v>6</v>
      </c>
      <c r="N40" s="203">
        <f t="shared" si="4"/>
        <v>0</v>
      </c>
      <c r="O40" s="204"/>
      <c r="P40" s="58" t="s">
        <v>6</v>
      </c>
      <c r="Q40" s="205">
        <f>K40</f>
        <v>0</v>
      </c>
      <c r="R40" s="204"/>
      <c r="S40" s="58" t="s">
        <v>6</v>
      </c>
      <c r="U40" s="112" t="e">
        <f t="shared" si="2"/>
        <v>#DIV/0!</v>
      </c>
      <c r="V40" s="192" t="e">
        <f t="shared" si="3"/>
        <v>#DIV/0!</v>
      </c>
    </row>
    <row r="41" spans="2:22" s="2" customFormat="1" ht="13.5">
      <c r="B41" s="97"/>
      <c r="C41" s="98"/>
      <c r="D41" s="99"/>
      <c r="E41" s="214"/>
      <c r="F41" s="215"/>
      <c r="G41" s="56" t="s">
        <v>6</v>
      </c>
      <c r="H41" s="207"/>
      <c r="I41" s="207"/>
      <c r="J41" s="58" t="s">
        <v>6</v>
      </c>
      <c r="K41" s="207"/>
      <c r="L41" s="207"/>
      <c r="M41" s="55" t="s">
        <v>6</v>
      </c>
      <c r="N41" s="203">
        <f t="shared" si="4"/>
        <v>0</v>
      </c>
      <c r="O41" s="204"/>
      <c r="P41" s="58" t="s">
        <v>6</v>
      </c>
      <c r="Q41" s="205">
        <f t="shared" si="5"/>
        <v>0</v>
      </c>
      <c r="R41" s="204"/>
      <c r="S41" s="58" t="s">
        <v>6</v>
      </c>
      <c r="U41" s="112" t="e">
        <f t="shared" si="2"/>
        <v>#DIV/0!</v>
      </c>
      <c r="V41" s="192" t="e">
        <f t="shared" si="3"/>
        <v>#DIV/0!</v>
      </c>
    </row>
    <row r="42" spans="2:22" s="2" customFormat="1" ht="13.5">
      <c r="B42" s="97"/>
      <c r="C42" s="98"/>
      <c r="D42" s="99"/>
      <c r="E42" s="214"/>
      <c r="F42" s="215"/>
      <c r="G42" s="56" t="s">
        <v>6</v>
      </c>
      <c r="H42" s="207"/>
      <c r="I42" s="207"/>
      <c r="J42" s="58" t="s">
        <v>6</v>
      </c>
      <c r="K42" s="208"/>
      <c r="L42" s="207"/>
      <c r="M42" s="55" t="s">
        <v>6</v>
      </c>
      <c r="N42" s="203">
        <f t="shared" si="4"/>
        <v>0</v>
      </c>
      <c r="O42" s="204"/>
      <c r="P42" s="58" t="s">
        <v>6</v>
      </c>
      <c r="Q42" s="205">
        <f t="shared" si="5"/>
        <v>0</v>
      </c>
      <c r="R42" s="204"/>
      <c r="S42" s="58" t="s">
        <v>6</v>
      </c>
      <c r="U42" s="112" t="e">
        <f t="shared" si="2"/>
        <v>#DIV/0!</v>
      </c>
      <c r="V42" s="192" t="e">
        <f t="shared" si="3"/>
        <v>#DIV/0!</v>
      </c>
    </row>
    <row r="43" spans="2:22" s="2" customFormat="1" ht="13.5">
      <c r="B43" s="97"/>
      <c r="C43" s="98"/>
      <c r="D43" s="99"/>
      <c r="E43" s="214"/>
      <c r="F43" s="215"/>
      <c r="G43" s="56" t="s">
        <v>6</v>
      </c>
      <c r="H43" s="207"/>
      <c r="I43" s="207"/>
      <c r="J43" s="58" t="s">
        <v>6</v>
      </c>
      <c r="K43" s="208"/>
      <c r="L43" s="207"/>
      <c r="M43" s="55" t="s">
        <v>6</v>
      </c>
      <c r="N43" s="203">
        <f t="shared" si="4"/>
        <v>0</v>
      </c>
      <c r="O43" s="204"/>
      <c r="P43" s="58" t="s">
        <v>6</v>
      </c>
      <c r="Q43" s="205">
        <f t="shared" si="5"/>
        <v>0</v>
      </c>
      <c r="R43" s="204"/>
      <c r="S43" s="58" t="s">
        <v>6</v>
      </c>
      <c r="U43" s="112" t="e">
        <f t="shared" si="2"/>
        <v>#DIV/0!</v>
      </c>
      <c r="V43" s="192" t="e">
        <f t="shared" si="3"/>
        <v>#DIV/0!</v>
      </c>
    </row>
    <row r="44" spans="2:22" s="2" customFormat="1" ht="13.5">
      <c r="B44" s="97"/>
      <c r="C44" s="98"/>
      <c r="D44" s="99"/>
      <c r="E44" s="214"/>
      <c r="F44" s="215"/>
      <c r="G44" s="56" t="s">
        <v>6</v>
      </c>
      <c r="H44" s="207"/>
      <c r="I44" s="207"/>
      <c r="J44" s="58" t="s">
        <v>6</v>
      </c>
      <c r="K44" s="208"/>
      <c r="L44" s="207"/>
      <c r="M44" s="55" t="s">
        <v>6</v>
      </c>
      <c r="N44" s="203">
        <f>E44+H44</f>
        <v>0</v>
      </c>
      <c r="O44" s="204"/>
      <c r="P44" s="58" t="s">
        <v>6</v>
      </c>
      <c r="Q44" s="205">
        <f>K44</f>
        <v>0</v>
      </c>
      <c r="R44" s="204"/>
      <c r="S44" s="58" t="s">
        <v>6</v>
      </c>
      <c r="U44" s="112" t="e">
        <f t="shared" si="2"/>
        <v>#DIV/0!</v>
      </c>
      <c r="V44" s="192" t="e">
        <f t="shared" si="3"/>
        <v>#DIV/0!</v>
      </c>
    </row>
    <row r="45" spans="2:22" s="2" customFormat="1" ht="13.5">
      <c r="B45" s="97"/>
      <c r="C45" s="98"/>
      <c r="D45" s="98"/>
      <c r="E45" s="214"/>
      <c r="F45" s="215"/>
      <c r="G45" s="56" t="s">
        <v>6</v>
      </c>
      <c r="H45" s="207"/>
      <c r="I45" s="207"/>
      <c r="J45" s="58" t="s">
        <v>6</v>
      </c>
      <c r="K45" s="208"/>
      <c r="L45" s="207"/>
      <c r="M45" s="55" t="s">
        <v>6</v>
      </c>
      <c r="N45" s="203">
        <f t="shared" si="0"/>
        <v>0</v>
      </c>
      <c r="O45" s="204"/>
      <c r="P45" s="58" t="s">
        <v>6</v>
      </c>
      <c r="Q45" s="205">
        <f t="shared" si="1"/>
        <v>0</v>
      </c>
      <c r="R45" s="204"/>
      <c r="S45" s="58" t="s">
        <v>6</v>
      </c>
      <c r="U45" s="112" t="e">
        <f t="shared" si="2"/>
        <v>#DIV/0!</v>
      </c>
      <c r="V45" s="192" t="e">
        <f t="shared" si="3"/>
        <v>#DIV/0!</v>
      </c>
    </row>
    <row r="46" spans="2:22" s="2" customFormat="1" ht="13.5">
      <c r="B46" s="97"/>
      <c r="C46" s="98"/>
      <c r="D46" s="98"/>
      <c r="E46" s="214"/>
      <c r="F46" s="215"/>
      <c r="G46" s="56" t="s">
        <v>6</v>
      </c>
      <c r="H46" s="207"/>
      <c r="I46" s="207"/>
      <c r="J46" s="58" t="s">
        <v>6</v>
      </c>
      <c r="K46" s="208"/>
      <c r="L46" s="207"/>
      <c r="M46" s="55" t="s">
        <v>6</v>
      </c>
      <c r="N46" s="203">
        <f t="shared" si="0"/>
        <v>0</v>
      </c>
      <c r="O46" s="204"/>
      <c r="P46" s="58" t="s">
        <v>6</v>
      </c>
      <c r="Q46" s="205">
        <f t="shared" si="1"/>
        <v>0</v>
      </c>
      <c r="R46" s="204"/>
      <c r="S46" s="58" t="s">
        <v>6</v>
      </c>
      <c r="U46" s="112" t="e">
        <f t="shared" si="2"/>
        <v>#DIV/0!</v>
      </c>
      <c r="V46" s="192" t="e">
        <f t="shared" si="3"/>
        <v>#DIV/0!</v>
      </c>
    </row>
    <row r="47" spans="2:22" s="2" customFormat="1" ht="13.5">
      <c r="B47" s="97"/>
      <c r="C47" s="98"/>
      <c r="D47" s="98"/>
      <c r="E47" s="214"/>
      <c r="F47" s="215"/>
      <c r="G47" s="56" t="s">
        <v>6</v>
      </c>
      <c r="H47" s="207"/>
      <c r="I47" s="207"/>
      <c r="J47" s="58" t="s">
        <v>6</v>
      </c>
      <c r="K47" s="208"/>
      <c r="L47" s="207"/>
      <c r="M47" s="55" t="s">
        <v>6</v>
      </c>
      <c r="N47" s="203">
        <f t="shared" si="0"/>
        <v>0</v>
      </c>
      <c r="O47" s="204"/>
      <c r="P47" s="58" t="s">
        <v>6</v>
      </c>
      <c r="Q47" s="205">
        <f t="shared" si="1"/>
        <v>0</v>
      </c>
      <c r="R47" s="204"/>
      <c r="S47" s="58" t="s">
        <v>6</v>
      </c>
      <c r="U47" s="112" t="e">
        <f t="shared" si="2"/>
        <v>#DIV/0!</v>
      </c>
      <c r="V47" s="192" t="e">
        <f t="shared" si="3"/>
        <v>#DIV/0!</v>
      </c>
    </row>
    <row r="48" spans="2:22" s="2" customFormat="1" ht="13.5">
      <c r="B48" s="97"/>
      <c r="C48" s="98"/>
      <c r="D48" s="98"/>
      <c r="E48" s="214"/>
      <c r="F48" s="215"/>
      <c r="G48" s="56" t="s">
        <v>6</v>
      </c>
      <c r="H48" s="207"/>
      <c r="I48" s="207"/>
      <c r="J48" s="58" t="s">
        <v>6</v>
      </c>
      <c r="K48" s="208"/>
      <c r="L48" s="207"/>
      <c r="M48" s="55" t="s">
        <v>6</v>
      </c>
      <c r="N48" s="203">
        <f t="shared" si="0"/>
        <v>0</v>
      </c>
      <c r="O48" s="204"/>
      <c r="P48" s="58" t="s">
        <v>6</v>
      </c>
      <c r="Q48" s="205">
        <f t="shared" si="1"/>
        <v>0</v>
      </c>
      <c r="R48" s="204"/>
      <c r="S48" s="58" t="s">
        <v>6</v>
      </c>
      <c r="U48" s="112" t="e">
        <f t="shared" si="2"/>
        <v>#DIV/0!</v>
      </c>
      <c r="V48" s="192" t="e">
        <f t="shared" si="3"/>
        <v>#DIV/0!</v>
      </c>
    </row>
    <row r="49" spans="2:22" s="2" customFormat="1" ht="13.5">
      <c r="B49" s="97"/>
      <c r="C49" s="98"/>
      <c r="D49" s="98"/>
      <c r="E49" s="206"/>
      <c r="F49" s="207"/>
      <c r="G49" s="56" t="s">
        <v>6</v>
      </c>
      <c r="H49" s="207"/>
      <c r="I49" s="207"/>
      <c r="J49" s="58" t="s">
        <v>6</v>
      </c>
      <c r="K49" s="208"/>
      <c r="L49" s="207"/>
      <c r="M49" s="55" t="s">
        <v>6</v>
      </c>
      <c r="N49" s="203">
        <f t="shared" si="0"/>
        <v>0</v>
      </c>
      <c r="O49" s="204"/>
      <c r="P49" s="58" t="s">
        <v>6</v>
      </c>
      <c r="Q49" s="205">
        <f t="shared" si="1"/>
        <v>0</v>
      </c>
      <c r="R49" s="204"/>
      <c r="S49" s="58" t="s">
        <v>6</v>
      </c>
      <c r="U49" s="112" t="e">
        <f t="shared" si="2"/>
        <v>#DIV/0!</v>
      </c>
      <c r="V49" s="192" t="e">
        <f t="shared" si="3"/>
        <v>#DIV/0!</v>
      </c>
    </row>
    <row r="50" spans="2:22" s="2" customFormat="1" ht="13.5">
      <c r="B50" s="97"/>
      <c r="C50" s="98"/>
      <c r="D50" s="98"/>
      <c r="E50" s="206"/>
      <c r="F50" s="207"/>
      <c r="G50" s="56" t="s">
        <v>6</v>
      </c>
      <c r="H50" s="207"/>
      <c r="I50" s="207"/>
      <c r="J50" s="58" t="s">
        <v>6</v>
      </c>
      <c r="K50" s="208"/>
      <c r="L50" s="207"/>
      <c r="M50" s="55" t="s">
        <v>6</v>
      </c>
      <c r="N50" s="203">
        <f t="shared" si="0"/>
        <v>0</v>
      </c>
      <c r="O50" s="204"/>
      <c r="P50" s="58" t="s">
        <v>6</v>
      </c>
      <c r="Q50" s="205">
        <f t="shared" si="1"/>
        <v>0</v>
      </c>
      <c r="R50" s="204"/>
      <c r="S50" s="58" t="s">
        <v>6</v>
      </c>
      <c r="U50" s="112" t="e">
        <f t="shared" si="2"/>
        <v>#DIV/0!</v>
      </c>
      <c r="V50" s="192" t="e">
        <f t="shared" si="3"/>
        <v>#DIV/0!</v>
      </c>
    </row>
    <row r="51" spans="2:22" s="2" customFormat="1" ht="13.5">
      <c r="B51" s="97"/>
      <c r="C51" s="98"/>
      <c r="D51" s="98"/>
      <c r="E51" s="206"/>
      <c r="F51" s="207"/>
      <c r="G51" s="56" t="s">
        <v>6</v>
      </c>
      <c r="H51" s="207"/>
      <c r="I51" s="207"/>
      <c r="J51" s="58" t="s">
        <v>6</v>
      </c>
      <c r="K51" s="208"/>
      <c r="L51" s="207"/>
      <c r="M51" s="55" t="s">
        <v>6</v>
      </c>
      <c r="N51" s="203">
        <f t="shared" si="0"/>
        <v>0</v>
      </c>
      <c r="O51" s="204"/>
      <c r="P51" s="58" t="s">
        <v>6</v>
      </c>
      <c r="Q51" s="205">
        <f t="shared" si="1"/>
        <v>0</v>
      </c>
      <c r="R51" s="204"/>
      <c r="S51" s="58" t="s">
        <v>6</v>
      </c>
      <c r="U51" s="112" t="e">
        <f t="shared" si="2"/>
        <v>#DIV/0!</v>
      </c>
      <c r="V51" s="192" t="e">
        <f t="shared" si="3"/>
        <v>#DIV/0!</v>
      </c>
    </row>
    <row r="52" spans="2:22" s="2" customFormat="1" ht="13.5">
      <c r="B52" s="97"/>
      <c r="C52" s="98"/>
      <c r="D52" s="98"/>
      <c r="E52" s="206"/>
      <c r="F52" s="207"/>
      <c r="G52" s="56" t="s">
        <v>6</v>
      </c>
      <c r="H52" s="207"/>
      <c r="I52" s="207"/>
      <c r="J52" s="58" t="s">
        <v>6</v>
      </c>
      <c r="K52" s="208"/>
      <c r="L52" s="207"/>
      <c r="M52" s="55" t="s">
        <v>6</v>
      </c>
      <c r="N52" s="203">
        <f t="shared" si="0"/>
        <v>0</v>
      </c>
      <c r="O52" s="204"/>
      <c r="P52" s="58" t="s">
        <v>6</v>
      </c>
      <c r="Q52" s="205">
        <f t="shared" si="1"/>
        <v>0</v>
      </c>
      <c r="R52" s="204"/>
      <c r="S52" s="58" t="s">
        <v>6</v>
      </c>
      <c r="U52" s="112" t="e">
        <f t="shared" si="2"/>
        <v>#DIV/0!</v>
      </c>
      <c r="V52" s="192" t="e">
        <f t="shared" si="3"/>
        <v>#DIV/0!</v>
      </c>
    </row>
    <row r="53" spans="2:22" s="2" customFormat="1" ht="13.5">
      <c r="B53" s="97"/>
      <c r="C53" s="98"/>
      <c r="D53" s="98"/>
      <c r="E53" s="206"/>
      <c r="F53" s="207"/>
      <c r="G53" s="56" t="s">
        <v>6</v>
      </c>
      <c r="H53" s="207"/>
      <c r="I53" s="207"/>
      <c r="J53" s="58" t="s">
        <v>6</v>
      </c>
      <c r="K53" s="208"/>
      <c r="L53" s="207"/>
      <c r="M53" s="55" t="s">
        <v>6</v>
      </c>
      <c r="N53" s="203">
        <f>E53+H53</f>
        <v>0</v>
      </c>
      <c r="O53" s="204"/>
      <c r="P53" s="58" t="s">
        <v>6</v>
      </c>
      <c r="Q53" s="205">
        <f>K53</f>
        <v>0</v>
      </c>
      <c r="R53" s="204"/>
      <c r="S53" s="58" t="s">
        <v>6</v>
      </c>
      <c r="U53" s="112" t="e">
        <f t="shared" si="2"/>
        <v>#DIV/0!</v>
      </c>
      <c r="V53" s="192" t="e">
        <f t="shared" si="3"/>
        <v>#DIV/0!</v>
      </c>
    </row>
    <row r="54" spans="2:22" s="2" customFormat="1" ht="13.5">
      <c r="B54" s="97"/>
      <c r="C54" s="98"/>
      <c r="D54" s="98"/>
      <c r="E54" s="206"/>
      <c r="F54" s="207"/>
      <c r="G54" s="56" t="s">
        <v>6</v>
      </c>
      <c r="H54" s="207"/>
      <c r="I54" s="207"/>
      <c r="J54" s="58" t="s">
        <v>6</v>
      </c>
      <c r="K54" s="208"/>
      <c r="L54" s="207"/>
      <c r="M54" s="55" t="s">
        <v>6</v>
      </c>
      <c r="N54" s="203">
        <f>E54+H54</f>
        <v>0</v>
      </c>
      <c r="O54" s="204"/>
      <c r="P54" s="58" t="s">
        <v>6</v>
      </c>
      <c r="Q54" s="205">
        <f>K54</f>
        <v>0</v>
      </c>
      <c r="R54" s="204"/>
      <c r="S54" s="58" t="s">
        <v>6</v>
      </c>
      <c r="U54" s="112" t="e">
        <f t="shared" si="2"/>
        <v>#DIV/0!</v>
      </c>
      <c r="V54" s="192" t="e">
        <f>$G$24/$E$55*E54</f>
        <v>#DIV/0!</v>
      </c>
    </row>
    <row r="55" spans="2:21" s="2" customFormat="1" ht="13.5">
      <c r="B55" s="212" t="s">
        <v>63</v>
      </c>
      <c r="C55" s="213"/>
      <c r="D55" s="213"/>
      <c r="E55" s="209">
        <f>SUM(E31:F52)</f>
        <v>0</v>
      </c>
      <c r="F55" s="210"/>
      <c r="G55" s="57" t="s">
        <v>6</v>
      </c>
      <c r="H55" s="210">
        <f>SUM(H31:I54)</f>
        <v>0</v>
      </c>
      <c r="I55" s="210"/>
      <c r="J55" s="59" t="s">
        <v>6</v>
      </c>
      <c r="K55" s="211">
        <f>SUM(K31:K54)</f>
        <v>0</v>
      </c>
      <c r="L55" s="210"/>
      <c r="M55" s="60" t="s">
        <v>6</v>
      </c>
      <c r="N55" s="209">
        <f>E55+H55</f>
        <v>0</v>
      </c>
      <c r="O55" s="210"/>
      <c r="P55" s="59" t="s">
        <v>6</v>
      </c>
      <c r="Q55" s="211">
        <f>K55</f>
        <v>0</v>
      </c>
      <c r="R55" s="210"/>
      <c r="S55" s="59" t="s">
        <v>6</v>
      </c>
      <c r="U55" s="193" t="e">
        <f>SUM(U31:U54)</f>
        <v>#DIV/0!</v>
      </c>
    </row>
    <row r="56" s="2" customFormat="1" ht="13.5"/>
    <row r="57" spans="1:19" s="2" customFormat="1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="2" customFormat="1" ht="13.5"/>
    <row r="59" spans="1:19" s="2" customFormat="1" ht="13.5">
      <c r="A59" s="202" t="s">
        <v>144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</row>
    <row r="60" s="2" customFormat="1" ht="13.5"/>
    <row r="61" spans="3:18" s="2" customFormat="1" ht="13.5">
      <c r="C61" s="216" t="s">
        <v>145</v>
      </c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</row>
    <row r="62" spans="3:18" s="2" customFormat="1" ht="13.5">
      <c r="C62" s="216" t="s">
        <v>29</v>
      </c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</row>
    <row r="63" s="2" customFormat="1" ht="13.5"/>
    <row r="64" spans="4:8" s="2" customFormat="1" ht="13.5">
      <c r="D64" s="202" t="s">
        <v>140</v>
      </c>
      <c r="E64" s="202"/>
      <c r="F64" s="202"/>
      <c r="G64" s="202"/>
      <c r="H64" s="202"/>
    </row>
    <row r="65" s="2" customFormat="1" ht="13.5"/>
    <row r="66" spans="10:18" s="2" customFormat="1" ht="13.5">
      <c r="J66" s="216" t="s">
        <v>142</v>
      </c>
      <c r="K66" s="216"/>
      <c r="L66" s="216"/>
      <c r="M66" s="216"/>
      <c r="N66" s="216"/>
      <c r="O66" s="216"/>
      <c r="P66" s="216"/>
      <c r="Q66" s="216"/>
      <c r="R66" s="216"/>
    </row>
    <row r="67" s="2" customFormat="1" ht="13.5"/>
  </sheetData>
  <sheetProtection/>
  <mergeCells count="196">
    <mergeCell ref="U12:V12"/>
    <mergeCell ref="N30:P30"/>
    <mergeCell ref="N29:P29"/>
    <mergeCell ref="Q29:S29"/>
    <mergeCell ref="N28:S28"/>
    <mergeCell ref="L24:S24"/>
    <mergeCell ref="L19:S19"/>
    <mergeCell ref="L20:S20"/>
    <mergeCell ref="P26:Q26"/>
    <mergeCell ref="P25:Q25"/>
    <mergeCell ref="E28:G28"/>
    <mergeCell ref="H28:M28"/>
    <mergeCell ref="L23:S23"/>
    <mergeCell ref="L21:S21"/>
    <mergeCell ref="L22:S22"/>
    <mergeCell ref="B26:F26"/>
    <mergeCell ref="G26:J26"/>
    <mergeCell ref="L26:O26"/>
    <mergeCell ref="L25:O25"/>
    <mergeCell ref="B23:F23"/>
    <mergeCell ref="L18:S18"/>
    <mergeCell ref="B19:F19"/>
    <mergeCell ref="B20:F20"/>
    <mergeCell ref="B21:F21"/>
    <mergeCell ref="B22:F22"/>
    <mergeCell ref="G18:K18"/>
    <mergeCell ref="G19:J19"/>
    <mergeCell ref="G24:J24"/>
    <mergeCell ref="G25:J25"/>
    <mergeCell ref="K14:S14"/>
    <mergeCell ref="K15:S15"/>
    <mergeCell ref="B16:E16"/>
    <mergeCell ref="F16:I16"/>
    <mergeCell ref="K16:S16"/>
    <mergeCell ref="F14:I14"/>
    <mergeCell ref="F15:I15"/>
    <mergeCell ref="B14:E14"/>
    <mergeCell ref="B15:E15"/>
    <mergeCell ref="G23:J23"/>
    <mergeCell ref="G20:J20"/>
    <mergeCell ref="G21:J21"/>
    <mergeCell ref="G22:J22"/>
    <mergeCell ref="A1:B1"/>
    <mergeCell ref="A4:E4"/>
    <mergeCell ref="A11:J11"/>
    <mergeCell ref="A12:E12"/>
    <mergeCell ref="B18:F18"/>
    <mergeCell ref="A17:E17"/>
    <mergeCell ref="M2:S2"/>
    <mergeCell ref="O6:R6"/>
    <mergeCell ref="O7:R7"/>
    <mergeCell ref="K13:S13"/>
    <mergeCell ref="K6:M6"/>
    <mergeCell ref="K7:M7"/>
    <mergeCell ref="A9:S9"/>
    <mergeCell ref="B13:E13"/>
    <mergeCell ref="F13:J13"/>
    <mergeCell ref="N31:O31"/>
    <mergeCell ref="A27:J27"/>
    <mergeCell ref="E29:G29"/>
    <mergeCell ref="H29:J29"/>
    <mergeCell ref="K29:M29"/>
    <mergeCell ref="B28:D28"/>
    <mergeCell ref="E31:F31"/>
    <mergeCell ref="H31:I31"/>
    <mergeCell ref="K31:L31"/>
    <mergeCell ref="B29:D29"/>
    <mergeCell ref="Q31:R31"/>
    <mergeCell ref="J66:R66"/>
    <mergeCell ref="K33:L33"/>
    <mergeCell ref="N33:O33"/>
    <mergeCell ref="Q34:R34"/>
    <mergeCell ref="Q35:R35"/>
    <mergeCell ref="N38:O38"/>
    <mergeCell ref="N36:O36"/>
    <mergeCell ref="N34:O34"/>
    <mergeCell ref="N35:O35"/>
    <mergeCell ref="Q33:R33"/>
    <mergeCell ref="E32:F32"/>
    <mergeCell ref="H32:I32"/>
    <mergeCell ref="Q32:R32"/>
    <mergeCell ref="E33:F33"/>
    <mergeCell ref="N32:O32"/>
    <mergeCell ref="K36:L36"/>
    <mergeCell ref="E35:F35"/>
    <mergeCell ref="H35:I35"/>
    <mergeCell ref="K35:L35"/>
    <mergeCell ref="H33:I33"/>
    <mergeCell ref="K32:L32"/>
    <mergeCell ref="Q36:R36"/>
    <mergeCell ref="N37:O37"/>
    <mergeCell ref="Q37:R37"/>
    <mergeCell ref="H38:I38"/>
    <mergeCell ref="K38:L38"/>
    <mergeCell ref="E34:F34"/>
    <mergeCell ref="H34:I34"/>
    <mergeCell ref="K34:L34"/>
    <mergeCell ref="E36:F36"/>
    <mergeCell ref="H36:I36"/>
    <mergeCell ref="E37:F37"/>
    <mergeCell ref="H37:I37"/>
    <mergeCell ref="K37:L37"/>
    <mergeCell ref="E38:F38"/>
    <mergeCell ref="N45:O45"/>
    <mergeCell ref="Q45:R45"/>
    <mergeCell ref="Q38:R38"/>
    <mergeCell ref="N39:O39"/>
    <mergeCell ref="Q39:R39"/>
    <mergeCell ref="Q42:R42"/>
    <mergeCell ref="D64:H64"/>
    <mergeCell ref="C62:R62"/>
    <mergeCell ref="C61:R61"/>
    <mergeCell ref="Q44:R44"/>
    <mergeCell ref="K44:L44"/>
    <mergeCell ref="E46:F46"/>
    <mergeCell ref="H46:I46"/>
    <mergeCell ref="K46:L46"/>
    <mergeCell ref="E48:F48"/>
    <mergeCell ref="E47:F47"/>
    <mergeCell ref="E39:F39"/>
    <mergeCell ref="H39:I39"/>
    <mergeCell ref="K39:L39"/>
    <mergeCell ref="E40:F40"/>
    <mergeCell ref="K40:L40"/>
    <mergeCell ref="E41:F41"/>
    <mergeCell ref="H41:I41"/>
    <mergeCell ref="K41:L41"/>
    <mergeCell ref="Q40:R40"/>
    <mergeCell ref="N40:O40"/>
    <mergeCell ref="H40:I40"/>
    <mergeCell ref="E43:F43"/>
    <mergeCell ref="H43:I43"/>
    <mergeCell ref="K43:L43"/>
    <mergeCell ref="E42:F42"/>
    <mergeCell ref="Q43:R43"/>
    <mergeCell ref="N42:O42"/>
    <mergeCell ref="H47:I47"/>
    <mergeCell ref="K47:L47"/>
    <mergeCell ref="H48:I48"/>
    <mergeCell ref="K48:L48"/>
    <mergeCell ref="Q52:R52"/>
    <mergeCell ref="E52:F52"/>
    <mergeCell ref="N52:O52"/>
    <mergeCell ref="E49:F49"/>
    <mergeCell ref="H49:I49"/>
    <mergeCell ref="K49:L49"/>
    <mergeCell ref="Q49:R49"/>
    <mergeCell ref="N49:O49"/>
    <mergeCell ref="H52:I52"/>
    <mergeCell ref="K52:L52"/>
    <mergeCell ref="E45:F45"/>
    <mergeCell ref="N41:O41"/>
    <mergeCell ref="Q41:R41"/>
    <mergeCell ref="N43:O43"/>
    <mergeCell ref="E44:F44"/>
    <mergeCell ref="H44:I44"/>
    <mergeCell ref="H45:I45"/>
    <mergeCell ref="K45:L45"/>
    <mergeCell ref="H42:I42"/>
    <mergeCell ref="K42:L42"/>
    <mergeCell ref="Q53:R53"/>
    <mergeCell ref="E55:F55"/>
    <mergeCell ref="K55:L55"/>
    <mergeCell ref="E53:F53"/>
    <mergeCell ref="H53:I53"/>
    <mergeCell ref="K53:L53"/>
    <mergeCell ref="N46:O46"/>
    <mergeCell ref="Q46:R46"/>
    <mergeCell ref="N47:O47"/>
    <mergeCell ref="Q47:R47"/>
    <mergeCell ref="Q50:R50"/>
    <mergeCell ref="N51:O51"/>
    <mergeCell ref="Q51:R51"/>
    <mergeCell ref="Q48:R48"/>
    <mergeCell ref="N48:O48"/>
    <mergeCell ref="N50:O50"/>
    <mergeCell ref="N44:O44"/>
    <mergeCell ref="H55:I55"/>
    <mergeCell ref="B55:D55"/>
    <mergeCell ref="N53:O53"/>
    <mergeCell ref="E51:F51"/>
    <mergeCell ref="H51:I51"/>
    <mergeCell ref="K51:L51"/>
    <mergeCell ref="E50:F50"/>
    <mergeCell ref="H50:I50"/>
    <mergeCell ref="K50:L50"/>
    <mergeCell ref="B24:F24"/>
    <mergeCell ref="B25:F25"/>
    <mergeCell ref="A59:S59"/>
    <mergeCell ref="N54:O54"/>
    <mergeCell ref="Q54:R54"/>
    <mergeCell ref="E54:F54"/>
    <mergeCell ref="H54:I54"/>
    <mergeCell ref="K54:L54"/>
    <mergeCell ref="N55:O55"/>
    <mergeCell ref="Q55:R55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7"/>
  <sheetViews>
    <sheetView showZeros="0" view="pageBreakPreview" zoomScaleNormal="75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1" width="5.00390625" style="0" customWidth="1"/>
    <col min="2" max="2" width="18.00390625" style="0" customWidth="1"/>
    <col min="3" max="14" width="10.625" style="0" customWidth="1"/>
  </cols>
  <sheetData>
    <row r="1" ht="13.5">
      <c r="L1">
        <f>'収支報告書'!O6</f>
        <v>0</v>
      </c>
    </row>
    <row r="2" spans="1:6" ht="14.25" thickBot="1">
      <c r="A2" s="274" t="s">
        <v>32</v>
      </c>
      <c r="B2" s="274"/>
      <c r="C2" s="274"/>
      <c r="D2" s="274"/>
      <c r="E2" s="274"/>
      <c r="F2" s="274"/>
    </row>
    <row r="3" spans="1:12" ht="13.5">
      <c r="A3" s="289" t="s">
        <v>61</v>
      </c>
      <c r="B3" s="287" t="s">
        <v>60</v>
      </c>
      <c r="C3" s="284" t="s">
        <v>30</v>
      </c>
      <c r="D3" s="285"/>
      <c r="E3" s="286"/>
      <c r="F3" s="284" t="s">
        <v>31</v>
      </c>
      <c r="G3" s="285"/>
      <c r="H3" s="285"/>
      <c r="I3" s="285"/>
      <c r="J3" s="285"/>
      <c r="K3" s="286"/>
      <c r="L3" s="283" t="s">
        <v>58</v>
      </c>
    </row>
    <row r="4" spans="1:12" ht="13.5">
      <c r="A4" s="279"/>
      <c r="B4" s="276"/>
      <c r="C4" s="25" t="s">
        <v>33</v>
      </c>
      <c r="D4" s="26" t="s">
        <v>35</v>
      </c>
      <c r="E4" s="15" t="s">
        <v>38</v>
      </c>
      <c r="F4" s="25" t="s">
        <v>41</v>
      </c>
      <c r="G4" s="12" t="s">
        <v>44</v>
      </c>
      <c r="H4" s="26" t="s">
        <v>47</v>
      </c>
      <c r="I4" s="12" t="s">
        <v>50</v>
      </c>
      <c r="J4" s="19" t="s">
        <v>53</v>
      </c>
      <c r="K4" s="12" t="s">
        <v>56</v>
      </c>
      <c r="L4" s="281"/>
    </row>
    <row r="5" spans="1:12" ht="13.5">
      <c r="A5" s="279"/>
      <c r="B5" s="276"/>
      <c r="C5" s="279" t="s">
        <v>34</v>
      </c>
      <c r="D5" s="27" t="s">
        <v>36</v>
      </c>
      <c r="E5" s="15" t="s">
        <v>39</v>
      </c>
      <c r="F5" s="29" t="s">
        <v>42</v>
      </c>
      <c r="G5" s="14" t="s">
        <v>45</v>
      </c>
      <c r="H5" s="31" t="s">
        <v>48</v>
      </c>
      <c r="I5" s="13" t="s">
        <v>51</v>
      </c>
      <c r="J5" s="281" t="s">
        <v>57</v>
      </c>
      <c r="K5" s="13" t="s">
        <v>54</v>
      </c>
      <c r="L5" s="19"/>
    </row>
    <row r="6" spans="1:12" ht="14.25" thickBot="1">
      <c r="A6" s="280"/>
      <c r="B6" s="288"/>
      <c r="C6" s="280"/>
      <c r="D6" s="28" t="s">
        <v>37</v>
      </c>
      <c r="E6" s="22" t="s">
        <v>40</v>
      </c>
      <c r="F6" s="30" t="s">
        <v>43</v>
      </c>
      <c r="G6" s="23" t="s">
        <v>46</v>
      </c>
      <c r="H6" s="32" t="s">
        <v>49</v>
      </c>
      <c r="I6" s="21" t="s">
        <v>52</v>
      </c>
      <c r="J6" s="282"/>
      <c r="K6" s="21" t="s">
        <v>55</v>
      </c>
      <c r="L6" s="24" t="s">
        <v>59</v>
      </c>
    </row>
    <row r="7" spans="1:12" ht="7.5" customHeight="1">
      <c r="A7" s="275" t="s">
        <v>62</v>
      </c>
      <c r="B7" s="276"/>
      <c r="C7" s="18" t="s">
        <v>6</v>
      </c>
      <c r="D7" s="33" t="s">
        <v>6</v>
      </c>
      <c r="E7" s="17" t="s">
        <v>6</v>
      </c>
      <c r="F7" s="16" t="s">
        <v>6</v>
      </c>
      <c r="G7" s="33" t="s">
        <v>6</v>
      </c>
      <c r="H7" s="33" t="s">
        <v>6</v>
      </c>
      <c r="I7" s="16" t="s">
        <v>6</v>
      </c>
      <c r="J7" s="20" t="s">
        <v>6</v>
      </c>
      <c r="K7" s="16" t="s">
        <v>6</v>
      </c>
      <c r="L7" s="20" t="s">
        <v>6</v>
      </c>
    </row>
    <row r="8" spans="1:14" ht="14.25" thickBot="1">
      <c r="A8" s="277"/>
      <c r="B8" s="278"/>
      <c r="C8" s="76">
        <f>SUM(C9:C32)</f>
        <v>0</v>
      </c>
      <c r="D8" s="96">
        <f aca="true" t="shared" si="0" ref="D8:I8">SUM(D9:D32)</f>
        <v>0</v>
      </c>
      <c r="E8" s="75">
        <f t="shared" si="0"/>
        <v>0</v>
      </c>
      <c r="F8" s="76">
        <f>SUM(F9:F32)</f>
        <v>0</v>
      </c>
      <c r="G8" s="96">
        <f t="shared" si="0"/>
        <v>0</v>
      </c>
      <c r="H8" s="96">
        <f t="shared" si="0"/>
        <v>0</v>
      </c>
      <c r="I8" s="75">
        <f t="shared" si="0"/>
        <v>0</v>
      </c>
      <c r="J8" s="83">
        <f>SUM(J9:J32)</f>
        <v>0</v>
      </c>
      <c r="K8" s="83">
        <f>SUM(K9:K32)</f>
        <v>0</v>
      </c>
      <c r="L8" s="83">
        <f>SUM(L9:L32)</f>
        <v>0</v>
      </c>
      <c r="N8" s="73"/>
    </row>
    <row r="9" spans="1:12" ht="14.25" thickTop="1">
      <c r="A9" s="34">
        <v>1</v>
      </c>
      <c r="B9" s="93">
        <f>'収支報告書'!B31</f>
        <v>0</v>
      </c>
      <c r="C9" s="90">
        <f>'収支報告書'!N31</f>
        <v>0</v>
      </c>
      <c r="D9" s="11"/>
      <c r="E9" s="77">
        <f>SUM(C9:D9)</f>
        <v>0</v>
      </c>
      <c r="F9" s="108">
        <f>'収支報告書'!Q31</f>
        <v>0</v>
      </c>
      <c r="G9" s="64"/>
      <c r="H9" s="64"/>
      <c r="I9" s="80">
        <f>F9-G9-H9</f>
        <v>0</v>
      </c>
      <c r="J9" s="65"/>
      <c r="K9" s="80">
        <f>I9+J9</f>
        <v>0</v>
      </c>
      <c r="L9" s="84">
        <f>E9-K9</f>
        <v>0</v>
      </c>
    </row>
    <row r="10" spans="1:12" ht="13.5">
      <c r="A10" s="35">
        <v>2</v>
      </c>
      <c r="B10" s="94">
        <f>'収支報告書'!B32</f>
        <v>0</v>
      </c>
      <c r="C10" s="91">
        <f>'収支報告書'!N32</f>
        <v>0</v>
      </c>
      <c r="D10" s="11"/>
      <c r="E10" s="78">
        <f>SUM(C10:D10)</f>
        <v>0</v>
      </c>
      <c r="F10" s="108">
        <f>'収支報告書'!Q32</f>
        <v>0</v>
      </c>
      <c r="G10" s="66"/>
      <c r="H10" s="66"/>
      <c r="I10" s="81">
        <f aca="true" t="shared" si="1" ref="I10:I32">F10-G10-H10</f>
        <v>0</v>
      </c>
      <c r="J10" s="67"/>
      <c r="K10" s="81">
        <f>I10+J10</f>
        <v>0</v>
      </c>
      <c r="L10" s="85">
        <f>E10-K10</f>
        <v>0</v>
      </c>
    </row>
    <row r="11" spans="1:12" ht="13.5">
      <c r="A11" s="35">
        <v>3</v>
      </c>
      <c r="B11" s="94">
        <f>'収支報告書'!B33</f>
        <v>0</v>
      </c>
      <c r="C11" s="91">
        <f>'収支報告書'!N33</f>
        <v>0</v>
      </c>
      <c r="D11" s="11"/>
      <c r="E11" s="78">
        <f aca="true" t="shared" si="2" ref="E11:E19">SUM(C11:D11)</f>
        <v>0</v>
      </c>
      <c r="F11" s="108">
        <f>'収支報告書'!Q33</f>
        <v>0</v>
      </c>
      <c r="G11" s="66"/>
      <c r="H11" s="66"/>
      <c r="I11" s="81">
        <f t="shared" si="1"/>
        <v>0</v>
      </c>
      <c r="J11" s="67"/>
      <c r="K11" s="81">
        <f aca="true" t="shared" si="3" ref="K11:K31">I11+J11</f>
        <v>0</v>
      </c>
      <c r="L11" s="85">
        <f aca="true" t="shared" si="4" ref="L11:L31">E11-K11</f>
        <v>0</v>
      </c>
    </row>
    <row r="12" spans="1:12" ht="13.5">
      <c r="A12" s="35">
        <v>4</v>
      </c>
      <c r="B12" s="94">
        <f>'収支報告書'!B34</f>
        <v>0</v>
      </c>
      <c r="C12" s="91">
        <f>'収支報告書'!N34</f>
        <v>0</v>
      </c>
      <c r="D12" s="11"/>
      <c r="E12" s="78">
        <f t="shared" si="2"/>
        <v>0</v>
      </c>
      <c r="F12" s="108">
        <f>'収支報告書'!Q34</f>
        <v>0</v>
      </c>
      <c r="G12" s="66"/>
      <c r="H12" s="66"/>
      <c r="I12" s="81">
        <f t="shared" si="1"/>
        <v>0</v>
      </c>
      <c r="J12" s="67"/>
      <c r="K12" s="81">
        <f t="shared" si="3"/>
        <v>0</v>
      </c>
      <c r="L12" s="85">
        <f t="shared" si="4"/>
        <v>0</v>
      </c>
    </row>
    <row r="13" spans="1:12" ht="13.5">
      <c r="A13" s="35">
        <v>5</v>
      </c>
      <c r="B13" s="94">
        <f>'収支報告書'!B35</f>
        <v>0</v>
      </c>
      <c r="C13" s="91">
        <f>'収支報告書'!N35</f>
        <v>0</v>
      </c>
      <c r="D13" s="11"/>
      <c r="E13" s="78">
        <f t="shared" si="2"/>
        <v>0</v>
      </c>
      <c r="F13" s="108">
        <f>'収支報告書'!Q35</f>
        <v>0</v>
      </c>
      <c r="G13" s="66"/>
      <c r="H13" s="66"/>
      <c r="I13" s="81">
        <f t="shared" si="1"/>
        <v>0</v>
      </c>
      <c r="J13" s="67"/>
      <c r="K13" s="81">
        <f t="shared" si="3"/>
        <v>0</v>
      </c>
      <c r="L13" s="85">
        <f t="shared" si="4"/>
        <v>0</v>
      </c>
    </row>
    <row r="14" spans="1:12" ht="13.5">
      <c r="A14" s="35">
        <v>6</v>
      </c>
      <c r="B14" s="94">
        <f>'収支報告書'!B36</f>
        <v>0</v>
      </c>
      <c r="C14" s="91">
        <f>'収支報告書'!N36</f>
        <v>0</v>
      </c>
      <c r="D14" s="11"/>
      <c r="E14" s="78">
        <f t="shared" si="2"/>
        <v>0</v>
      </c>
      <c r="F14" s="108">
        <f>'収支報告書'!Q36</f>
        <v>0</v>
      </c>
      <c r="G14" s="66"/>
      <c r="H14" s="66"/>
      <c r="I14" s="81">
        <f t="shared" si="1"/>
        <v>0</v>
      </c>
      <c r="J14" s="67"/>
      <c r="K14" s="81">
        <f t="shared" si="3"/>
        <v>0</v>
      </c>
      <c r="L14" s="85">
        <f t="shared" si="4"/>
        <v>0</v>
      </c>
    </row>
    <row r="15" spans="1:12" ht="13.5">
      <c r="A15" s="35">
        <v>7</v>
      </c>
      <c r="B15" s="94">
        <f>'収支報告書'!B37</f>
        <v>0</v>
      </c>
      <c r="C15" s="91">
        <f>'収支報告書'!N37</f>
        <v>0</v>
      </c>
      <c r="D15" s="11"/>
      <c r="E15" s="78">
        <f t="shared" si="2"/>
        <v>0</v>
      </c>
      <c r="F15" s="108">
        <f>'収支報告書'!Q37</f>
        <v>0</v>
      </c>
      <c r="G15" s="66"/>
      <c r="H15" s="66"/>
      <c r="I15" s="81">
        <f t="shared" si="1"/>
        <v>0</v>
      </c>
      <c r="J15" s="67"/>
      <c r="K15" s="81">
        <f t="shared" si="3"/>
        <v>0</v>
      </c>
      <c r="L15" s="85">
        <f t="shared" si="4"/>
        <v>0</v>
      </c>
    </row>
    <row r="16" spans="1:12" ht="13.5">
      <c r="A16" s="35">
        <v>8</v>
      </c>
      <c r="B16" s="94">
        <f>'収支報告書'!B38</f>
        <v>0</v>
      </c>
      <c r="C16" s="91">
        <f>'収支報告書'!N38</f>
        <v>0</v>
      </c>
      <c r="D16" s="11"/>
      <c r="E16" s="78">
        <f t="shared" si="2"/>
        <v>0</v>
      </c>
      <c r="F16" s="108">
        <f>'収支報告書'!Q38</f>
        <v>0</v>
      </c>
      <c r="G16" s="66"/>
      <c r="H16" s="66"/>
      <c r="I16" s="81">
        <f t="shared" si="1"/>
        <v>0</v>
      </c>
      <c r="J16" s="67"/>
      <c r="K16" s="81">
        <f t="shared" si="3"/>
        <v>0</v>
      </c>
      <c r="L16" s="85">
        <f t="shared" si="4"/>
        <v>0</v>
      </c>
    </row>
    <row r="17" spans="1:12" ht="13.5">
      <c r="A17" s="35">
        <v>9</v>
      </c>
      <c r="B17" s="94">
        <f>'収支報告書'!B39</f>
        <v>0</v>
      </c>
      <c r="C17" s="91">
        <f>'収支報告書'!N39</f>
        <v>0</v>
      </c>
      <c r="D17" s="11"/>
      <c r="E17" s="78">
        <f t="shared" si="2"/>
        <v>0</v>
      </c>
      <c r="F17" s="108">
        <f>'収支報告書'!Q39</f>
        <v>0</v>
      </c>
      <c r="G17" s="66"/>
      <c r="H17" s="66"/>
      <c r="I17" s="81">
        <f t="shared" si="1"/>
        <v>0</v>
      </c>
      <c r="J17" s="67"/>
      <c r="K17" s="81">
        <f t="shared" si="3"/>
        <v>0</v>
      </c>
      <c r="L17" s="85">
        <f t="shared" si="4"/>
        <v>0</v>
      </c>
    </row>
    <row r="18" spans="1:12" ht="13.5">
      <c r="A18" s="35">
        <v>10</v>
      </c>
      <c r="B18" s="94">
        <f>'収支報告書'!B40</f>
        <v>0</v>
      </c>
      <c r="C18" s="91">
        <f>'収支報告書'!N40</f>
        <v>0</v>
      </c>
      <c r="D18" s="11"/>
      <c r="E18" s="78">
        <f t="shared" si="2"/>
        <v>0</v>
      </c>
      <c r="F18" s="108">
        <f>'収支報告書'!Q40</f>
        <v>0</v>
      </c>
      <c r="G18" s="66"/>
      <c r="H18" s="66"/>
      <c r="I18" s="81">
        <f t="shared" si="1"/>
        <v>0</v>
      </c>
      <c r="J18" s="67"/>
      <c r="K18" s="81">
        <f t="shared" si="3"/>
        <v>0</v>
      </c>
      <c r="L18" s="85">
        <f t="shared" si="4"/>
        <v>0</v>
      </c>
    </row>
    <row r="19" spans="1:12" ht="13.5">
      <c r="A19" s="35">
        <v>11</v>
      </c>
      <c r="B19" s="94">
        <f>'収支報告書'!B41</f>
        <v>0</v>
      </c>
      <c r="C19" s="91">
        <f>'収支報告書'!N41</f>
        <v>0</v>
      </c>
      <c r="D19" s="11"/>
      <c r="E19" s="78">
        <f t="shared" si="2"/>
        <v>0</v>
      </c>
      <c r="F19" s="108">
        <f>'収支報告書'!Q41</f>
        <v>0</v>
      </c>
      <c r="G19" s="66"/>
      <c r="H19" s="66"/>
      <c r="I19" s="81">
        <f t="shared" si="1"/>
        <v>0</v>
      </c>
      <c r="J19" s="67"/>
      <c r="K19" s="81">
        <f t="shared" si="3"/>
        <v>0</v>
      </c>
      <c r="L19" s="85">
        <f t="shared" si="4"/>
        <v>0</v>
      </c>
    </row>
    <row r="20" spans="1:12" ht="13.5">
      <c r="A20" s="35">
        <v>12</v>
      </c>
      <c r="B20" s="94">
        <f>'収支報告書'!B42</f>
        <v>0</v>
      </c>
      <c r="C20" s="91">
        <f>'収支報告書'!N42</f>
        <v>0</v>
      </c>
      <c r="D20" s="11"/>
      <c r="E20" s="78">
        <f aca="true" t="shared" si="5" ref="E20:E31">C20+D20</f>
        <v>0</v>
      </c>
      <c r="F20" s="108">
        <f>'収支報告書'!Q42</f>
        <v>0</v>
      </c>
      <c r="G20" s="66"/>
      <c r="H20" s="66"/>
      <c r="I20" s="81">
        <f t="shared" si="1"/>
        <v>0</v>
      </c>
      <c r="J20" s="67"/>
      <c r="K20" s="81">
        <f t="shared" si="3"/>
        <v>0</v>
      </c>
      <c r="L20" s="85">
        <f t="shared" si="4"/>
        <v>0</v>
      </c>
    </row>
    <row r="21" spans="1:12" ht="13.5">
      <c r="A21" s="35">
        <v>13</v>
      </c>
      <c r="B21" s="94">
        <f>'収支報告書'!B43</f>
        <v>0</v>
      </c>
      <c r="C21" s="91">
        <f>'収支報告書'!N43</f>
        <v>0</v>
      </c>
      <c r="D21" s="11"/>
      <c r="E21" s="78">
        <f t="shared" si="5"/>
        <v>0</v>
      </c>
      <c r="F21" s="108">
        <f>'収支報告書'!Q43</f>
        <v>0</v>
      </c>
      <c r="G21" s="66"/>
      <c r="H21" s="66"/>
      <c r="I21" s="81">
        <f t="shared" si="1"/>
        <v>0</v>
      </c>
      <c r="J21" s="67"/>
      <c r="K21" s="81">
        <f t="shared" si="3"/>
        <v>0</v>
      </c>
      <c r="L21" s="85">
        <f t="shared" si="4"/>
        <v>0</v>
      </c>
    </row>
    <row r="22" spans="1:12" ht="13.5">
      <c r="A22" s="35">
        <v>14</v>
      </c>
      <c r="B22" s="94">
        <f>'収支報告書'!B44</f>
        <v>0</v>
      </c>
      <c r="C22" s="91">
        <f>'収支報告書'!N44</f>
        <v>0</v>
      </c>
      <c r="D22" s="11"/>
      <c r="E22" s="78">
        <f t="shared" si="5"/>
        <v>0</v>
      </c>
      <c r="F22" s="108">
        <f>'収支報告書'!Q44</f>
        <v>0</v>
      </c>
      <c r="G22" s="66"/>
      <c r="H22" s="66"/>
      <c r="I22" s="81">
        <f t="shared" si="1"/>
        <v>0</v>
      </c>
      <c r="J22" s="67"/>
      <c r="K22" s="81">
        <f t="shared" si="3"/>
        <v>0</v>
      </c>
      <c r="L22" s="85">
        <f t="shared" si="4"/>
        <v>0</v>
      </c>
    </row>
    <row r="23" spans="1:12" ht="13.5">
      <c r="A23" s="35">
        <v>15</v>
      </c>
      <c r="B23" s="94">
        <f>'収支報告書'!B45</f>
        <v>0</v>
      </c>
      <c r="C23" s="91">
        <f>'収支報告書'!N45</f>
        <v>0</v>
      </c>
      <c r="D23" s="11"/>
      <c r="E23" s="78">
        <f t="shared" si="5"/>
        <v>0</v>
      </c>
      <c r="F23" s="108">
        <f>'収支報告書'!Q45</f>
        <v>0</v>
      </c>
      <c r="G23" s="66"/>
      <c r="H23" s="66"/>
      <c r="I23" s="81">
        <f t="shared" si="1"/>
        <v>0</v>
      </c>
      <c r="J23" s="67"/>
      <c r="K23" s="81">
        <f t="shared" si="3"/>
        <v>0</v>
      </c>
      <c r="L23" s="85">
        <f t="shared" si="4"/>
        <v>0</v>
      </c>
    </row>
    <row r="24" spans="1:12" ht="13.5">
      <c r="A24" s="35">
        <v>16</v>
      </c>
      <c r="B24" s="94">
        <f>'収支報告書'!B46</f>
        <v>0</v>
      </c>
      <c r="C24" s="91">
        <f>'収支報告書'!N46</f>
        <v>0</v>
      </c>
      <c r="D24" s="11"/>
      <c r="E24" s="78">
        <f t="shared" si="5"/>
        <v>0</v>
      </c>
      <c r="F24" s="108">
        <f>'収支報告書'!Q46</f>
        <v>0</v>
      </c>
      <c r="G24" s="66"/>
      <c r="H24" s="66"/>
      <c r="I24" s="81">
        <f t="shared" si="1"/>
        <v>0</v>
      </c>
      <c r="J24" s="67"/>
      <c r="K24" s="81">
        <f t="shared" si="3"/>
        <v>0</v>
      </c>
      <c r="L24" s="85">
        <f t="shared" si="4"/>
        <v>0</v>
      </c>
    </row>
    <row r="25" spans="1:12" ht="13.5">
      <c r="A25" s="35">
        <v>17</v>
      </c>
      <c r="B25" s="94">
        <f>'収支報告書'!B47</f>
        <v>0</v>
      </c>
      <c r="C25" s="91">
        <f>'収支報告書'!N47</f>
        <v>0</v>
      </c>
      <c r="D25" s="11"/>
      <c r="E25" s="78">
        <f t="shared" si="5"/>
        <v>0</v>
      </c>
      <c r="F25" s="108">
        <f>'収支報告書'!Q47</f>
        <v>0</v>
      </c>
      <c r="G25" s="66"/>
      <c r="H25" s="66"/>
      <c r="I25" s="81">
        <f t="shared" si="1"/>
        <v>0</v>
      </c>
      <c r="J25" s="67"/>
      <c r="K25" s="81">
        <f t="shared" si="3"/>
        <v>0</v>
      </c>
      <c r="L25" s="85">
        <f t="shared" si="4"/>
        <v>0</v>
      </c>
    </row>
    <row r="26" spans="1:12" ht="13.5">
      <c r="A26" s="35">
        <v>18</v>
      </c>
      <c r="B26" s="94">
        <f>'収支報告書'!B48</f>
        <v>0</v>
      </c>
      <c r="C26" s="91">
        <f>'収支報告書'!N48</f>
        <v>0</v>
      </c>
      <c r="D26" s="11"/>
      <c r="E26" s="78">
        <f t="shared" si="5"/>
        <v>0</v>
      </c>
      <c r="F26" s="108">
        <f>'収支報告書'!Q48</f>
        <v>0</v>
      </c>
      <c r="G26" s="66"/>
      <c r="H26" s="66"/>
      <c r="I26" s="81">
        <f t="shared" si="1"/>
        <v>0</v>
      </c>
      <c r="J26" s="67"/>
      <c r="K26" s="81">
        <f t="shared" si="3"/>
        <v>0</v>
      </c>
      <c r="L26" s="85">
        <f t="shared" si="4"/>
        <v>0</v>
      </c>
    </row>
    <row r="27" spans="1:12" ht="13.5">
      <c r="A27" s="35">
        <v>19</v>
      </c>
      <c r="B27" s="94">
        <f>'収支報告書'!B49</f>
        <v>0</v>
      </c>
      <c r="C27" s="91">
        <f>'収支報告書'!N49</f>
        <v>0</v>
      </c>
      <c r="D27" s="66"/>
      <c r="E27" s="78">
        <f t="shared" si="5"/>
        <v>0</v>
      </c>
      <c r="F27" s="108">
        <f>'収支報告書'!Q49</f>
        <v>0</v>
      </c>
      <c r="G27" s="66"/>
      <c r="H27" s="66"/>
      <c r="I27" s="81">
        <f t="shared" si="1"/>
        <v>0</v>
      </c>
      <c r="J27" s="67"/>
      <c r="K27" s="81">
        <f t="shared" si="3"/>
        <v>0</v>
      </c>
      <c r="L27" s="85">
        <f t="shared" si="4"/>
        <v>0</v>
      </c>
    </row>
    <row r="28" spans="1:12" ht="13.5">
      <c r="A28" s="35">
        <v>20</v>
      </c>
      <c r="B28" s="94">
        <f>'収支報告書'!B50</f>
        <v>0</v>
      </c>
      <c r="C28" s="91">
        <f>'収支報告書'!N50</f>
        <v>0</v>
      </c>
      <c r="D28" s="66"/>
      <c r="E28" s="78">
        <f t="shared" si="5"/>
        <v>0</v>
      </c>
      <c r="F28" s="108">
        <f>'収支報告書'!Q50</f>
        <v>0</v>
      </c>
      <c r="G28" s="66"/>
      <c r="H28" s="66"/>
      <c r="I28" s="81">
        <f t="shared" si="1"/>
        <v>0</v>
      </c>
      <c r="J28" s="67"/>
      <c r="K28" s="81">
        <f t="shared" si="3"/>
        <v>0</v>
      </c>
      <c r="L28" s="85">
        <f t="shared" si="4"/>
        <v>0</v>
      </c>
    </row>
    <row r="29" spans="1:12" ht="13.5">
      <c r="A29" s="35">
        <v>21</v>
      </c>
      <c r="B29" s="94">
        <f>'収支報告書'!B51</f>
        <v>0</v>
      </c>
      <c r="C29" s="91">
        <f>'収支報告書'!N51</f>
        <v>0</v>
      </c>
      <c r="D29" s="66"/>
      <c r="E29" s="78">
        <f t="shared" si="5"/>
        <v>0</v>
      </c>
      <c r="F29" s="108">
        <f>'収支報告書'!Q51</f>
        <v>0</v>
      </c>
      <c r="G29" s="66"/>
      <c r="H29" s="66"/>
      <c r="I29" s="81">
        <f t="shared" si="1"/>
        <v>0</v>
      </c>
      <c r="J29" s="67"/>
      <c r="K29" s="81">
        <f t="shared" si="3"/>
        <v>0</v>
      </c>
      <c r="L29" s="85">
        <f t="shared" si="4"/>
        <v>0</v>
      </c>
    </row>
    <row r="30" spans="1:12" ht="13.5">
      <c r="A30" s="35">
        <v>22</v>
      </c>
      <c r="B30" s="94">
        <f>'収支報告書'!B52</f>
        <v>0</v>
      </c>
      <c r="C30" s="91">
        <f>'収支報告書'!N52</f>
        <v>0</v>
      </c>
      <c r="D30" s="66"/>
      <c r="E30" s="78">
        <f t="shared" si="5"/>
        <v>0</v>
      </c>
      <c r="F30" s="108">
        <f>'収支報告書'!Q52</f>
        <v>0</v>
      </c>
      <c r="G30" s="66"/>
      <c r="H30" s="66"/>
      <c r="I30" s="81">
        <f t="shared" si="1"/>
        <v>0</v>
      </c>
      <c r="J30" s="67"/>
      <c r="K30" s="81">
        <f t="shared" si="3"/>
        <v>0</v>
      </c>
      <c r="L30" s="85">
        <f t="shared" si="4"/>
        <v>0</v>
      </c>
    </row>
    <row r="31" spans="1:12" ht="13.5">
      <c r="A31" s="35">
        <v>23</v>
      </c>
      <c r="B31" s="94">
        <f>'収支報告書'!B53</f>
        <v>0</v>
      </c>
      <c r="C31" s="91">
        <f>'収支報告書'!N53</f>
        <v>0</v>
      </c>
      <c r="D31" s="66"/>
      <c r="E31" s="78">
        <f t="shared" si="5"/>
        <v>0</v>
      </c>
      <c r="F31" s="108">
        <f>'収支報告書'!Q53</f>
        <v>0</v>
      </c>
      <c r="G31" s="66"/>
      <c r="H31" s="66"/>
      <c r="I31" s="81">
        <f t="shared" si="1"/>
        <v>0</v>
      </c>
      <c r="J31" s="67"/>
      <c r="K31" s="81">
        <f t="shared" si="3"/>
        <v>0</v>
      </c>
      <c r="L31" s="85">
        <f t="shared" si="4"/>
        <v>0</v>
      </c>
    </row>
    <row r="32" spans="1:12" ht="14.25" thickBot="1">
      <c r="A32" s="36">
        <v>24</v>
      </c>
      <c r="B32" s="95">
        <f>'収支報告書'!B54</f>
        <v>0</v>
      </c>
      <c r="C32" s="92">
        <f>'収支報告書'!N54</f>
        <v>0</v>
      </c>
      <c r="D32" s="68"/>
      <c r="E32" s="79">
        <f>C32+D32</f>
        <v>0</v>
      </c>
      <c r="F32" s="109">
        <f>'収支報告書'!Q54</f>
        <v>0</v>
      </c>
      <c r="G32" s="68"/>
      <c r="H32" s="68"/>
      <c r="I32" s="82">
        <f t="shared" si="1"/>
        <v>0</v>
      </c>
      <c r="J32" s="69"/>
      <c r="K32" s="82">
        <f>I32+J32</f>
        <v>0</v>
      </c>
      <c r="L32" s="86">
        <f>E32-K32</f>
        <v>0</v>
      </c>
    </row>
    <row r="33" ht="13.5">
      <c r="F33" s="74"/>
    </row>
    <row r="34" spans="1:12" ht="13.5">
      <c r="A34" s="274" t="s">
        <v>137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12" ht="13.5">
      <c r="A35" s="274" t="s">
        <v>138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 ht="13.5">
      <c r="A36" s="274" t="s">
        <v>139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</row>
    <row r="37" spans="1:12" ht="13.5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</sheetData>
  <sheetProtection/>
  <autoFilter ref="A1:L32"/>
  <mergeCells count="13">
    <mergeCell ref="F3:K3"/>
    <mergeCell ref="B3:B6"/>
    <mergeCell ref="A3:A6"/>
    <mergeCell ref="A37:L37"/>
    <mergeCell ref="A7:B8"/>
    <mergeCell ref="A34:L34"/>
    <mergeCell ref="A35:L35"/>
    <mergeCell ref="A36:L36"/>
    <mergeCell ref="A2:F2"/>
    <mergeCell ref="C5:C6"/>
    <mergeCell ref="J5:J6"/>
    <mergeCell ref="L3:L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10"/>
  <sheetViews>
    <sheetView view="pageBreakPreview" zoomScale="93" zoomScaleNormal="75" zoomScaleSheetLayoutView="93" zoomScalePageLayoutView="0" workbookViewId="0" topLeftCell="A1">
      <selection activeCell="J1" sqref="J1"/>
    </sheetView>
  </sheetViews>
  <sheetFormatPr defaultColWidth="9.00390625" defaultRowHeight="13.5"/>
  <cols>
    <col min="1" max="10" width="12.625" style="0" customWidth="1"/>
  </cols>
  <sheetData>
    <row r="1" spans="2:11" ht="20.25" customHeight="1">
      <c r="B1" s="290" t="s">
        <v>64</v>
      </c>
      <c r="C1" s="290"/>
      <c r="D1" s="290"/>
      <c r="E1" s="290"/>
      <c r="F1" s="290"/>
      <c r="G1" s="290"/>
      <c r="H1" s="290"/>
      <c r="I1" s="290"/>
      <c r="K1" s="110"/>
    </row>
    <row r="2" spans="8:10" ht="13.5">
      <c r="H2" t="s">
        <v>65</v>
      </c>
      <c r="I2">
        <f>'収支報告書'!O6</f>
        <v>0</v>
      </c>
      <c r="J2" t="s">
        <v>67</v>
      </c>
    </row>
    <row r="3" spans="8:10" ht="13.5">
      <c r="H3" s="105" t="s">
        <v>66</v>
      </c>
      <c r="I3" s="98">
        <f>VLOOKUP(J3,'所得細目表'!A4:B32,2,FALSE)</f>
        <v>0</v>
      </c>
      <c r="J3" s="111">
        <v>1</v>
      </c>
    </row>
    <row r="5" spans="1:10" ht="30" customHeight="1">
      <c r="A5" s="38" t="s">
        <v>68</v>
      </c>
      <c r="B5" s="40" t="s">
        <v>69</v>
      </c>
      <c r="C5" s="43" t="s">
        <v>70</v>
      </c>
      <c r="D5" s="46" t="s">
        <v>71</v>
      </c>
      <c r="E5" s="49"/>
      <c r="F5" s="50"/>
      <c r="G5" s="38" t="s">
        <v>79</v>
      </c>
      <c r="H5" s="40" t="s">
        <v>53</v>
      </c>
      <c r="I5" s="51" t="s">
        <v>56</v>
      </c>
      <c r="J5" s="38" t="s">
        <v>92</v>
      </c>
    </row>
    <row r="6" spans="1:10" ht="30" customHeight="1">
      <c r="A6" s="39" t="s">
        <v>72</v>
      </c>
      <c r="B6" s="41" t="s">
        <v>73</v>
      </c>
      <c r="C6" s="44" t="s">
        <v>74</v>
      </c>
      <c r="D6" s="47" t="s">
        <v>13</v>
      </c>
      <c r="E6" s="61" t="s">
        <v>75</v>
      </c>
      <c r="F6" s="61" t="s">
        <v>77</v>
      </c>
      <c r="G6" s="39" t="s">
        <v>80</v>
      </c>
      <c r="H6" s="41" t="s">
        <v>57</v>
      </c>
      <c r="I6" s="52" t="s">
        <v>82</v>
      </c>
      <c r="J6" s="39" t="s">
        <v>83</v>
      </c>
    </row>
    <row r="7" spans="1:10" ht="30" customHeight="1">
      <c r="A7" s="37"/>
      <c r="B7" s="42" t="s">
        <v>37</v>
      </c>
      <c r="C7" s="45" t="s">
        <v>40</v>
      </c>
      <c r="D7" s="48"/>
      <c r="E7" s="62" t="s">
        <v>76</v>
      </c>
      <c r="F7" s="63" t="s">
        <v>78</v>
      </c>
      <c r="G7" s="37" t="s">
        <v>81</v>
      </c>
      <c r="H7" s="54"/>
      <c r="I7" s="53"/>
      <c r="J7" s="37" t="s">
        <v>84</v>
      </c>
    </row>
    <row r="8" spans="1:10" ht="49.5" customHeight="1">
      <c r="A8" s="70">
        <f>VLOOKUP('所得計算表'!I3,'所得細目表'!B9:L32,2,FALSE)</f>
        <v>0</v>
      </c>
      <c r="B8" s="71">
        <f>VLOOKUP(I3,'所得細目表'!B9:L32,3,FALSE)</f>
        <v>0</v>
      </c>
      <c r="C8" s="72">
        <f>A8+B8</f>
        <v>0</v>
      </c>
      <c r="D8" s="70">
        <f>VLOOKUP(I3,'所得細目表'!B9:L32,5,FALSE)</f>
        <v>0</v>
      </c>
      <c r="E8" s="70">
        <f>VLOOKUP(I3,'所得細目表'!B9:L32,6,FALSE)</f>
        <v>0</v>
      </c>
      <c r="F8" s="70">
        <f>VLOOKUP(I3,'所得細目表'!B9:L32,7,FALSE)</f>
        <v>0</v>
      </c>
      <c r="G8" s="70">
        <f>D8-E8-F8</f>
        <v>0</v>
      </c>
      <c r="H8" s="71">
        <f>VLOOKUP(I3,'所得細目表'!B9:L32,9,FALSE)</f>
        <v>0</v>
      </c>
      <c r="I8" s="72">
        <f>VLOOKUP(I3,'所得細目表'!B9:L32,10,FALSE)</f>
        <v>0</v>
      </c>
      <c r="J8" s="70">
        <f>C8-I8</f>
        <v>0</v>
      </c>
    </row>
    <row r="10" spans="1:5" ht="13.5">
      <c r="A10" s="274" t="s">
        <v>85</v>
      </c>
      <c r="B10" s="274"/>
      <c r="C10" s="274"/>
      <c r="D10" s="274"/>
      <c r="E10" s="274"/>
    </row>
  </sheetData>
  <sheetProtection/>
  <mergeCells count="2">
    <mergeCell ref="B1:I1"/>
    <mergeCell ref="A10:E1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showZeros="0" view="pageBreakPreview" zoomScaleSheetLayoutView="100" zoomScalePageLayoutView="0" workbookViewId="0" topLeftCell="A1">
      <pane ySplit="5" topLeftCell="A6" activePane="bottomLeft" state="frozen"/>
      <selection pane="topLeft" activeCell="O3" sqref="O3"/>
      <selection pane="bottomLeft" activeCell="P1" sqref="P1"/>
    </sheetView>
  </sheetViews>
  <sheetFormatPr defaultColWidth="9.00390625" defaultRowHeight="13.5"/>
  <cols>
    <col min="1" max="1" width="4.50390625" style="120" bestFit="1" customWidth="1"/>
    <col min="2" max="2" width="5.375" style="120" bestFit="1" customWidth="1"/>
    <col min="3" max="3" width="20.875" style="119" customWidth="1"/>
    <col min="4" max="4" width="17.00390625" style="119" customWidth="1"/>
    <col min="5" max="5" width="12.375" style="119" bestFit="1" customWidth="1"/>
    <col min="6" max="7" width="11.625" style="119" bestFit="1" customWidth="1"/>
    <col min="8" max="8" width="4.50390625" style="120" bestFit="1" customWidth="1"/>
    <col min="9" max="9" width="13.50390625" style="119" customWidth="1"/>
    <col min="10" max="10" width="2.125" style="120" customWidth="1"/>
    <col min="11" max="12" width="3.125" style="120" bestFit="1" customWidth="1"/>
    <col min="13" max="13" width="3.50390625" style="119" customWidth="1"/>
    <col min="14" max="14" width="19.00390625" style="119" customWidth="1"/>
    <col min="15" max="15" width="12.375" style="119" bestFit="1" customWidth="1"/>
    <col min="16" max="16" width="10.375" style="119" bestFit="1" customWidth="1"/>
    <col min="17" max="16384" width="9.00390625" style="120" customWidth="1"/>
  </cols>
  <sheetData>
    <row r="1" spans="1:13" ht="13.5">
      <c r="A1" s="298">
        <f>'収支報告書'!O6</f>
        <v>0</v>
      </c>
      <c r="B1" s="298"/>
      <c r="C1" s="298"/>
      <c r="M1" s="120"/>
    </row>
    <row r="2" spans="1:16" ht="13.5">
      <c r="A2" s="291" t="s">
        <v>146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:13" ht="13.5">
      <c r="A3" s="121"/>
      <c r="B3" s="121"/>
      <c r="C3" s="122"/>
      <c r="D3" s="122"/>
      <c r="E3" s="122"/>
      <c r="F3" s="122"/>
      <c r="G3" s="123"/>
      <c r="H3" s="118"/>
      <c r="I3" s="123"/>
      <c r="M3" s="120"/>
    </row>
    <row r="4" spans="1:16" ht="18.75" customHeight="1">
      <c r="A4" s="303" t="s">
        <v>102</v>
      </c>
      <c r="B4" s="304"/>
      <c r="C4" s="294" t="s">
        <v>103</v>
      </c>
      <c r="D4" s="294"/>
      <c r="E4" s="294" t="s">
        <v>72</v>
      </c>
      <c r="F4" s="294" t="s">
        <v>104</v>
      </c>
      <c r="G4" s="294" t="s">
        <v>105</v>
      </c>
      <c r="H4" s="304" t="s">
        <v>106</v>
      </c>
      <c r="I4" s="309"/>
      <c r="J4" s="124"/>
      <c r="K4" s="296"/>
      <c r="L4" s="305"/>
      <c r="M4" s="307" t="s">
        <v>127</v>
      </c>
      <c r="N4" s="292" t="s">
        <v>107</v>
      </c>
      <c r="O4" s="292" t="s">
        <v>108</v>
      </c>
      <c r="P4" s="301" t="s">
        <v>109</v>
      </c>
    </row>
    <row r="5" spans="1:16" ht="20.25" customHeight="1">
      <c r="A5" s="125" t="s">
        <v>110</v>
      </c>
      <c r="B5" s="126" t="s">
        <v>111</v>
      </c>
      <c r="C5" s="295"/>
      <c r="D5" s="295"/>
      <c r="E5" s="295"/>
      <c r="F5" s="295"/>
      <c r="G5" s="295"/>
      <c r="H5" s="310"/>
      <c r="I5" s="311"/>
      <c r="J5" s="124"/>
      <c r="K5" s="297"/>
      <c r="L5" s="306"/>
      <c r="M5" s="308"/>
      <c r="N5" s="293"/>
      <c r="O5" s="293"/>
      <c r="P5" s="302"/>
    </row>
    <row r="6" spans="1:16" ht="13.5">
      <c r="A6" s="127"/>
      <c r="B6" s="128"/>
      <c r="C6" s="129"/>
      <c r="D6" s="129"/>
      <c r="E6" s="130"/>
      <c r="F6" s="131"/>
      <c r="G6" s="132">
        <f>E6-F6</f>
        <v>0</v>
      </c>
      <c r="H6" s="128"/>
      <c r="I6" s="133">
        <f>IF(H6="","",VLOOKUP(H6,$M$6:$N$19,2,TRUE))</f>
      </c>
      <c r="J6" s="134"/>
      <c r="K6" s="314" t="s">
        <v>112</v>
      </c>
      <c r="L6" s="315" t="s">
        <v>113</v>
      </c>
      <c r="M6" s="135">
        <v>1</v>
      </c>
      <c r="N6" s="135" t="s">
        <v>34</v>
      </c>
      <c r="O6" s="136">
        <f aca="true" t="shared" si="0" ref="O6:O11">SUMIF($H$6:$H$72,M6,$E$6:$E$72)</f>
        <v>0</v>
      </c>
      <c r="P6" s="299">
        <f>SUM(O6:O11)</f>
        <v>0</v>
      </c>
    </row>
    <row r="7" spans="1:16" ht="13.5">
      <c r="A7" s="127"/>
      <c r="B7" s="128"/>
      <c r="C7" s="129"/>
      <c r="D7" s="129"/>
      <c r="E7" s="130"/>
      <c r="F7" s="130"/>
      <c r="G7" s="132">
        <f aca="true" t="shared" si="1" ref="G7:G47">(G6+E7)-F7</f>
        <v>0</v>
      </c>
      <c r="H7" s="128"/>
      <c r="I7" s="133">
        <f aca="true" t="shared" si="2" ref="I7:I53">IF(H7="","",VLOOKUP(H7,$M$6:$N$19,2,TRUE))</f>
      </c>
      <c r="J7" s="134"/>
      <c r="K7" s="314"/>
      <c r="L7" s="315"/>
      <c r="M7" s="135">
        <v>2</v>
      </c>
      <c r="N7" s="135" t="s">
        <v>115</v>
      </c>
      <c r="O7" s="136">
        <f t="shared" si="0"/>
        <v>0</v>
      </c>
      <c r="P7" s="299"/>
    </row>
    <row r="8" spans="1:16" ht="13.5">
      <c r="A8" s="127"/>
      <c r="B8" s="128"/>
      <c r="C8" s="129"/>
      <c r="D8" s="129"/>
      <c r="E8" s="130"/>
      <c r="F8" s="137"/>
      <c r="G8" s="132">
        <f t="shared" si="1"/>
        <v>0</v>
      </c>
      <c r="H8" s="128"/>
      <c r="I8" s="133">
        <f t="shared" si="2"/>
      </c>
      <c r="J8" s="134"/>
      <c r="K8" s="314"/>
      <c r="L8" s="315"/>
      <c r="M8" s="135">
        <v>3</v>
      </c>
      <c r="N8" s="135" t="s">
        <v>91</v>
      </c>
      <c r="O8" s="136">
        <f t="shared" si="0"/>
        <v>0</v>
      </c>
      <c r="P8" s="299"/>
    </row>
    <row r="9" spans="1:16" ht="13.5">
      <c r="A9" s="127"/>
      <c r="B9" s="128"/>
      <c r="C9" s="129"/>
      <c r="D9" s="129"/>
      <c r="E9" s="130"/>
      <c r="F9" s="137"/>
      <c r="G9" s="132">
        <f t="shared" si="1"/>
        <v>0</v>
      </c>
      <c r="H9" s="128"/>
      <c r="I9" s="133">
        <f t="shared" si="2"/>
      </c>
      <c r="J9" s="134"/>
      <c r="K9" s="314"/>
      <c r="L9" s="315"/>
      <c r="M9" s="135">
        <v>4</v>
      </c>
      <c r="N9" s="135" t="s">
        <v>116</v>
      </c>
      <c r="O9" s="136">
        <f t="shared" si="0"/>
        <v>0</v>
      </c>
      <c r="P9" s="299"/>
    </row>
    <row r="10" spans="1:16" ht="13.5">
      <c r="A10" s="127"/>
      <c r="B10" s="128"/>
      <c r="C10" s="129"/>
      <c r="D10" s="129"/>
      <c r="E10" s="130"/>
      <c r="F10" s="137"/>
      <c r="G10" s="132">
        <f t="shared" si="1"/>
        <v>0</v>
      </c>
      <c r="H10" s="128"/>
      <c r="I10" s="133">
        <f t="shared" si="2"/>
      </c>
      <c r="J10" s="134"/>
      <c r="K10" s="314"/>
      <c r="L10" s="315"/>
      <c r="M10" s="135"/>
      <c r="N10" s="135"/>
      <c r="O10" s="136">
        <f t="shared" si="0"/>
        <v>0</v>
      </c>
      <c r="P10" s="299"/>
    </row>
    <row r="11" spans="1:16" ht="13.5">
      <c r="A11" s="127"/>
      <c r="B11" s="128"/>
      <c r="C11" s="129"/>
      <c r="D11" s="129"/>
      <c r="E11" s="130"/>
      <c r="F11" s="130"/>
      <c r="G11" s="132">
        <f t="shared" si="1"/>
        <v>0</v>
      </c>
      <c r="H11" s="128"/>
      <c r="I11" s="133">
        <f t="shared" si="2"/>
      </c>
      <c r="J11" s="134"/>
      <c r="K11" s="314"/>
      <c r="L11" s="315"/>
      <c r="M11" s="135"/>
      <c r="N11" s="135"/>
      <c r="O11" s="136">
        <f t="shared" si="0"/>
        <v>0</v>
      </c>
      <c r="P11" s="299"/>
    </row>
    <row r="12" spans="1:16" ht="13.5">
      <c r="A12" s="127"/>
      <c r="B12" s="128"/>
      <c r="C12" s="129"/>
      <c r="D12" s="129"/>
      <c r="E12" s="130"/>
      <c r="F12" s="130"/>
      <c r="G12" s="132">
        <f t="shared" si="1"/>
        <v>0</v>
      </c>
      <c r="H12" s="128"/>
      <c r="I12" s="133">
        <f t="shared" si="2"/>
      </c>
      <c r="J12" s="134"/>
      <c r="K12" s="314" t="s">
        <v>117</v>
      </c>
      <c r="L12" s="315" t="s">
        <v>113</v>
      </c>
      <c r="M12" s="135">
        <v>5</v>
      </c>
      <c r="N12" s="135" t="s">
        <v>118</v>
      </c>
      <c r="O12" s="136">
        <f aca="true" t="shared" si="3" ref="O12:O18">SUMIF($H$6:$H$72,M12,$F$6:$F$72)</f>
        <v>0</v>
      </c>
      <c r="P12" s="299">
        <f>SUM(O12:O19)</f>
        <v>0</v>
      </c>
    </row>
    <row r="13" spans="1:16" ht="13.5">
      <c r="A13" s="127"/>
      <c r="B13" s="128"/>
      <c r="C13" s="129"/>
      <c r="D13" s="129"/>
      <c r="E13" s="130"/>
      <c r="F13" s="130"/>
      <c r="G13" s="132">
        <f t="shared" si="1"/>
        <v>0</v>
      </c>
      <c r="H13" s="128"/>
      <c r="I13" s="133">
        <f t="shared" si="2"/>
      </c>
      <c r="J13" s="134"/>
      <c r="K13" s="314"/>
      <c r="L13" s="315"/>
      <c r="M13" s="135">
        <v>6</v>
      </c>
      <c r="N13" s="135" t="s">
        <v>114</v>
      </c>
      <c r="O13" s="136">
        <f t="shared" si="3"/>
        <v>0</v>
      </c>
      <c r="P13" s="299"/>
    </row>
    <row r="14" spans="1:16" ht="13.5">
      <c r="A14" s="127"/>
      <c r="B14" s="128"/>
      <c r="C14" s="129"/>
      <c r="D14" s="129"/>
      <c r="E14" s="130"/>
      <c r="F14" s="130"/>
      <c r="G14" s="132">
        <f t="shared" si="1"/>
        <v>0</v>
      </c>
      <c r="H14" s="128"/>
      <c r="I14" s="133">
        <f>IF(H14="","",VLOOKUP(H14,$M$6:$N$19,2,TRUE))</f>
      </c>
      <c r="J14" s="134"/>
      <c r="K14" s="314"/>
      <c r="L14" s="315"/>
      <c r="M14" s="135">
        <v>7</v>
      </c>
      <c r="N14" s="135" t="s">
        <v>128</v>
      </c>
      <c r="O14" s="136">
        <f t="shared" si="3"/>
        <v>0</v>
      </c>
      <c r="P14" s="299"/>
    </row>
    <row r="15" spans="1:16" ht="13.5">
      <c r="A15" s="127"/>
      <c r="B15" s="128"/>
      <c r="C15" s="129"/>
      <c r="D15" s="129"/>
      <c r="E15" s="130"/>
      <c r="F15" s="130"/>
      <c r="G15" s="132">
        <f t="shared" si="1"/>
        <v>0</v>
      </c>
      <c r="H15" s="128"/>
      <c r="I15" s="133">
        <f t="shared" si="2"/>
      </c>
      <c r="J15" s="134"/>
      <c r="K15" s="314"/>
      <c r="L15" s="315"/>
      <c r="M15" s="135">
        <v>8</v>
      </c>
      <c r="N15" s="135" t="s">
        <v>130</v>
      </c>
      <c r="O15" s="136">
        <f t="shared" si="3"/>
        <v>0</v>
      </c>
      <c r="P15" s="299"/>
    </row>
    <row r="16" spans="1:16" ht="13.5" customHeight="1">
      <c r="A16" s="127"/>
      <c r="B16" s="128"/>
      <c r="C16" s="129"/>
      <c r="D16" s="129"/>
      <c r="E16" s="130"/>
      <c r="F16" s="137"/>
      <c r="G16" s="132">
        <f t="shared" si="1"/>
        <v>0</v>
      </c>
      <c r="H16" s="128"/>
      <c r="I16" s="133">
        <f t="shared" si="2"/>
      </c>
      <c r="J16" s="134"/>
      <c r="K16" s="314"/>
      <c r="L16" s="315"/>
      <c r="M16" s="135">
        <v>9</v>
      </c>
      <c r="N16" s="135" t="s">
        <v>93</v>
      </c>
      <c r="O16" s="136">
        <f t="shared" si="3"/>
        <v>0</v>
      </c>
      <c r="P16" s="299"/>
    </row>
    <row r="17" spans="1:16" ht="13.5" customHeight="1">
      <c r="A17" s="127"/>
      <c r="B17" s="128"/>
      <c r="C17" s="129"/>
      <c r="D17" s="129"/>
      <c r="E17" s="130"/>
      <c r="F17" s="137"/>
      <c r="G17" s="132">
        <f t="shared" si="1"/>
        <v>0</v>
      </c>
      <c r="H17" s="128"/>
      <c r="I17" s="133">
        <f t="shared" si="2"/>
      </c>
      <c r="J17" s="134"/>
      <c r="K17" s="314"/>
      <c r="L17" s="315"/>
      <c r="M17" s="135">
        <v>10</v>
      </c>
      <c r="N17" s="135" t="s">
        <v>131</v>
      </c>
      <c r="O17" s="136">
        <f t="shared" si="3"/>
        <v>0</v>
      </c>
      <c r="P17" s="299"/>
    </row>
    <row r="18" spans="1:16" ht="13.5" customHeight="1">
      <c r="A18" s="127"/>
      <c r="B18" s="128"/>
      <c r="C18" s="129"/>
      <c r="D18" s="129"/>
      <c r="E18" s="130"/>
      <c r="F18" s="137"/>
      <c r="G18" s="132">
        <f t="shared" si="1"/>
        <v>0</v>
      </c>
      <c r="H18" s="128"/>
      <c r="I18" s="133">
        <f t="shared" si="2"/>
      </c>
      <c r="J18" s="134"/>
      <c r="K18" s="314"/>
      <c r="L18" s="315"/>
      <c r="M18" s="135">
        <v>11</v>
      </c>
      <c r="N18" s="135" t="s">
        <v>129</v>
      </c>
      <c r="O18" s="136">
        <f t="shared" si="3"/>
        <v>0</v>
      </c>
      <c r="P18" s="299"/>
    </row>
    <row r="19" spans="1:16" ht="13.5">
      <c r="A19" s="127"/>
      <c r="B19" s="128"/>
      <c r="C19" s="129"/>
      <c r="D19" s="129"/>
      <c r="E19" s="130"/>
      <c r="F19" s="137"/>
      <c r="G19" s="132">
        <f t="shared" si="1"/>
        <v>0</v>
      </c>
      <c r="H19" s="128"/>
      <c r="I19" s="133">
        <f t="shared" si="2"/>
      </c>
      <c r="J19" s="134"/>
      <c r="K19" s="316"/>
      <c r="L19" s="317"/>
      <c r="M19" s="138"/>
      <c r="N19" s="138"/>
      <c r="O19" s="139">
        <f>SUMIF($H$6:$H$72,M19,$F$6:$F$72)</f>
        <v>0</v>
      </c>
      <c r="P19" s="300"/>
    </row>
    <row r="20" spans="1:15" ht="13.5">
      <c r="A20" s="127"/>
      <c r="B20" s="128"/>
      <c r="C20" s="129"/>
      <c r="D20" s="129"/>
      <c r="E20" s="130"/>
      <c r="F20" s="130"/>
      <c r="G20" s="132">
        <f t="shared" si="1"/>
        <v>0</v>
      </c>
      <c r="H20" s="128"/>
      <c r="I20" s="133">
        <f t="shared" si="2"/>
      </c>
      <c r="J20" s="134"/>
      <c r="O20" s="119">
        <f>SUMIF($H$6:$H$72,M20,$F$6:$F$72)</f>
        <v>0</v>
      </c>
    </row>
    <row r="21" spans="1:16" ht="13.5">
      <c r="A21" s="127"/>
      <c r="B21" s="128"/>
      <c r="C21" s="129"/>
      <c r="D21" s="129"/>
      <c r="E21" s="130"/>
      <c r="F21" s="130"/>
      <c r="G21" s="132">
        <f t="shared" si="1"/>
        <v>0</v>
      </c>
      <c r="H21" s="128"/>
      <c r="I21" s="133">
        <f t="shared" si="2"/>
      </c>
      <c r="J21" s="134"/>
      <c r="K21" s="312" t="s">
        <v>119</v>
      </c>
      <c r="L21" s="313"/>
      <c r="M21" s="313"/>
      <c r="N21" s="313"/>
      <c r="O21" s="140">
        <f>SUMIF($H$6:$H$72,M21,$F$6:$F$72)</f>
        <v>0</v>
      </c>
      <c r="P21" s="141">
        <f>P6-P12</f>
        <v>0</v>
      </c>
    </row>
    <row r="22" spans="1:15" ht="13.5">
      <c r="A22" s="127"/>
      <c r="B22" s="142"/>
      <c r="C22" s="143"/>
      <c r="D22" s="143"/>
      <c r="E22" s="130"/>
      <c r="F22" s="144"/>
      <c r="G22" s="132">
        <f t="shared" si="1"/>
        <v>0</v>
      </c>
      <c r="H22" s="128"/>
      <c r="I22" s="133">
        <f t="shared" si="2"/>
      </c>
      <c r="J22" s="134"/>
      <c r="K22" s="134"/>
      <c r="O22" s="119">
        <f>SUMIF($H$6:$H$72,M22,$F$6:$F$72)</f>
        <v>0</v>
      </c>
    </row>
    <row r="23" spans="1:11" ht="13.5">
      <c r="A23" s="127"/>
      <c r="B23" s="128"/>
      <c r="C23" s="129"/>
      <c r="D23" s="129"/>
      <c r="E23" s="130"/>
      <c r="F23" s="144"/>
      <c r="G23" s="132">
        <f t="shared" si="1"/>
        <v>0</v>
      </c>
      <c r="H23" s="128"/>
      <c r="I23" s="133">
        <f t="shared" si="2"/>
      </c>
      <c r="J23" s="134"/>
      <c r="K23" s="134"/>
    </row>
    <row r="24" spans="1:11" ht="13.5">
      <c r="A24" s="127"/>
      <c r="B24" s="128"/>
      <c r="C24" s="143"/>
      <c r="D24" s="129"/>
      <c r="E24" s="130"/>
      <c r="F24" s="144"/>
      <c r="G24" s="132">
        <f t="shared" si="1"/>
        <v>0</v>
      </c>
      <c r="H24" s="128"/>
      <c r="I24" s="133">
        <f t="shared" si="2"/>
      </c>
      <c r="J24" s="134"/>
      <c r="K24" s="134"/>
    </row>
    <row r="25" spans="1:11" ht="13.5">
      <c r="A25" s="127"/>
      <c r="B25" s="128"/>
      <c r="C25" s="143"/>
      <c r="D25" s="129"/>
      <c r="E25" s="130"/>
      <c r="F25" s="144"/>
      <c r="G25" s="132">
        <f t="shared" si="1"/>
        <v>0</v>
      </c>
      <c r="H25" s="128"/>
      <c r="I25" s="133">
        <f t="shared" si="2"/>
      </c>
      <c r="J25" s="134"/>
      <c r="K25" s="134"/>
    </row>
    <row r="26" spans="1:11" ht="13.5">
      <c r="A26" s="127"/>
      <c r="B26" s="128"/>
      <c r="C26" s="143"/>
      <c r="D26" s="143"/>
      <c r="E26" s="130"/>
      <c r="F26" s="130"/>
      <c r="G26" s="132">
        <f t="shared" si="1"/>
        <v>0</v>
      </c>
      <c r="H26" s="128"/>
      <c r="I26" s="133">
        <f t="shared" si="2"/>
      </c>
      <c r="J26" s="134"/>
      <c r="K26" s="134"/>
    </row>
    <row r="27" spans="1:11" ht="13.5">
      <c r="A27" s="127"/>
      <c r="B27" s="128"/>
      <c r="C27" s="143"/>
      <c r="D27" s="143"/>
      <c r="E27" s="130"/>
      <c r="F27" s="130"/>
      <c r="G27" s="132">
        <f t="shared" si="1"/>
        <v>0</v>
      </c>
      <c r="H27" s="128"/>
      <c r="I27" s="133">
        <f t="shared" si="2"/>
      </c>
      <c r="J27" s="134"/>
      <c r="K27" s="134"/>
    </row>
    <row r="28" spans="1:11" ht="13.5">
      <c r="A28" s="127"/>
      <c r="B28" s="128"/>
      <c r="C28" s="143"/>
      <c r="D28" s="143"/>
      <c r="E28" s="130"/>
      <c r="F28" s="130"/>
      <c r="G28" s="132">
        <f t="shared" si="1"/>
        <v>0</v>
      </c>
      <c r="H28" s="128"/>
      <c r="I28" s="133">
        <f t="shared" si="2"/>
      </c>
      <c r="J28" s="134"/>
      <c r="K28" s="134"/>
    </row>
    <row r="29" spans="1:11" ht="13.5">
      <c r="A29" s="127"/>
      <c r="B29" s="128"/>
      <c r="C29" s="143"/>
      <c r="D29" s="129"/>
      <c r="E29" s="130"/>
      <c r="F29" s="144"/>
      <c r="G29" s="132">
        <f t="shared" si="1"/>
        <v>0</v>
      </c>
      <c r="H29" s="128"/>
      <c r="I29" s="133">
        <f t="shared" si="2"/>
      </c>
      <c r="J29" s="134"/>
      <c r="K29" s="134"/>
    </row>
    <row r="30" spans="1:11" ht="13.5">
      <c r="A30" s="127"/>
      <c r="B30" s="128"/>
      <c r="C30" s="143"/>
      <c r="D30" s="129"/>
      <c r="E30" s="130"/>
      <c r="F30" s="130"/>
      <c r="G30" s="132">
        <f t="shared" si="1"/>
        <v>0</v>
      </c>
      <c r="H30" s="128"/>
      <c r="I30" s="133">
        <f t="shared" si="2"/>
      </c>
      <c r="J30" s="134"/>
      <c r="K30" s="134"/>
    </row>
    <row r="31" spans="1:11" ht="13.5">
      <c r="A31" s="127"/>
      <c r="B31" s="128"/>
      <c r="C31" s="143"/>
      <c r="D31" s="143"/>
      <c r="E31" s="130"/>
      <c r="F31" s="130"/>
      <c r="G31" s="132">
        <f t="shared" si="1"/>
        <v>0</v>
      </c>
      <c r="H31" s="128"/>
      <c r="I31" s="133">
        <f t="shared" si="2"/>
      </c>
      <c r="J31" s="134"/>
      <c r="K31" s="134"/>
    </row>
    <row r="32" spans="1:11" ht="13.5">
      <c r="A32" s="145"/>
      <c r="B32" s="142"/>
      <c r="C32" s="143"/>
      <c r="D32" s="143"/>
      <c r="E32" s="130"/>
      <c r="F32" s="130"/>
      <c r="G32" s="132">
        <f t="shared" si="1"/>
        <v>0</v>
      </c>
      <c r="H32" s="128"/>
      <c r="I32" s="133">
        <f t="shared" si="2"/>
      </c>
      <c r="J32" s="134"/>
      <c r="K32" s="134"/>
    </row>
    <row r="33" spans="1:11" ht="13.5">
      <c r="A33" s="145"/>
      <c r="B33" s="142"/>
      <c r="C33" s="143"/>
      <c r="D33" s="143"/>
      <c r="E33" s="130"/>
      <c r="F33" s="130"/>
      <c r="G33" s="132">
        <f t="shared" si="1"/>
        <v>0</v>
      </c>
      <c r="H33" s="128"/>
      <c r="I33" s="133">
        <f t="shared" si="2"/>
      </c>
      <c r="J33" s="134"/>
      <c r="K33" s="134"/>
    </row>
    <row r="34" spans="1:11" ht="13.5">
      <c r="A34" s="127"/>
      <c r="B34" s="128"/>
      <c r="C34" s="143"/>
      <c r="D34" s="143"/>
      <c r="E34" s="130"/>
      <c r="F34" s="130"/>
      <c r="G34" s="132">
        <f aca="true" t="shared" si="4" ref="G34:G45">(G33+E34)-F34</f>
        <v>0</v>
      </c>
      <c r="H34" s="128"/>
      <c r="I34" s="133">
        <f t="shared" si="2"/>
      </c>
      <c r="J34" s="134"/>
      <c r="K34" s="134"/>
    </row>
    <row r="35" spans="1:11" ht="13.5">
      <c r="A35" s="127"/>
      <c r="B35" s="128"/>
      <c r="C35" s="143"/>
      <c r="D35" s="143"/>
      <c r="E35" s="130"/>
      <c r="F35" s="130"/>
      <c r="G35" s="132">
        <f t="shared" si="4"/>
        <v>0</v>
      </c>
      <c r="H35" s="128"/>
      <c r="I35" s="133">
        <f t="shared" si="2"/>
      </c>
      <c r="J35" s="134"/>
      <c r="K35" s="134"/>
    </row>
    <row r="36" spans="1:11" ht="13.5">
      <c r="A36" s="127"/>
      <c r="B36" s="128"/>
      <c r="C36" s="143"/>
      <c r="D36" s="143"/>
      <c r="E36" s="130"/>
      <c r="F36" s="130"/>
      <c r="G36" s="132">
        <f t="shared" si="4"/>
        <v>0</v>
      </c>
      <c r="H36" s="128"/>
      <c r="I36" s="133">
        <f t="shared" si="2"/>
      </c>
      <c r="J36" s="134"/>
      <c r="K36" s="134"/>
    </row>
    <row r="37" spans="1:11" ht="13.5">
      <c r="A37" s="127"/>
      <c r="B37" s="128"/>
      <c r="C37" s="143"/>
      <c r="D37" s="143"/>
      <c r="E37" s="130"/>
      <c r="F37" s="130"/>
      <c r="G37" s="132">
        <f t="shared" si="4"/>
        <v>0</v>
      </c>
      <c r="H37" s="128"/>
      <c r="I37" s="133">
        <f t="shared" si="2"/>
      </c>
      <c r="J37" s="134"/>
      <c r="K37" s="134"/>
    </row>
    <row r="38" spans="1:11" ht="13.5">
      <c r="A38" s="127"/>
      <c r="B38" s="128"/>
      <c r="C38" s="143"/>
      <c r="D38" s="143"/>
      <c r="E38" s="130"/>
      <c r="F38" s="130"/>
      <c r="G38" s="132">
        <f t="shared" si="4"/>
        <v>0</v>
      </c>
      <c r="H38" s="128"/>
      <c r="I38" s="133">
        <f t="shared" si="2"/>
      </c>
      <c r="J38" s="134"/>
      <c r="K38" s="134"/>
    </row>
    <row r="39" spans="1:11" ht="13.5">
      <c r="A39" s="127"/>
      <c r="B39" s="128"/>
      <c r="C39" s="143"/>
      <c r="D39" s="143"/>
      <c r="E39" s="130"/>
      <c r="F39" s="130"/>
      <c r="G39" s="132">
        <f t="shared" si="4"/>
        <v>0</v>
      </c>
      <c r="H39" s="128"/>
      <c r="I39" s="133">
        <f t="shared" si="2"/>
      </c>
      <c r="J39" s="134"/>
      <c r="K39" s="134"/>
    </row>
    <row r="40" spans="1:11" ht="13.5">
      <c r="A40" s="127"/>
      <c r="B40" s="128"/>
      <c r="C40" s="143"/>
      <c r="D40" s="143"/>
      <c r="E40" s="130"/>
      <c r="F40" s="130"/>
      <c r="G40" s="132">
        <f t="shared" si="4"/>
        <v>0</v>
      </c>
      <c r="H40" s="128"/>
      <c r="I40" s="133">
        <f t="shared" si="2"/>
      </c>
      <c r="J40" s="134"/>
      <c r="K40" s="134"/>
    </row>
    <row r="41" spans="1:11" ht="13.5">
      <c r="A41" s="127"/>
      <c r="B41" s="128"/>
      <c r="C41" s="143"/>
      <c r="D41" s="143"/>
      <c r="E41" s="130"/>
      <c r="F41" s="130"/>
      <c r="G41" s="132">
        <f t="shared" si="4"/>
        <v>0</v>
      </c>
      <c r="H41" s="128"/>
      <c r="I41" s="133">
        <f t="shared" si="2"/>
      </c>
      <c r="J41" s="134"/>
      <c r="K41" s="134"/>
    </row>
    <row r="42" spans="1:11" ht="13.5">
      <c r="A42" s="127"/>
      <c r="B42" s="128"/>
      <c r="C42" s="143"/>
      <c r="D42" s="143"/>
      <c r="E42" s="130"/>
      <c r="F42" s="130"/>
      <c r="G42" s="132">
        <f t="shared" si="4"/>
        <v>0</v>
      </c>
      <c r="H42" s="128"/>
      <c r="I42" s="133">
        <f t="shared" si="2"/>
      </c>
      <c r="J42" s="134"/>
      <c r="K42" s="134"/>
    </row>
    <row r="43" spans="1:11" ht="13.5">
      <c r="A43" s="127"/>
      <c r="B43" s="128"/>
      <c r="C43" s="143"/>
      <c r="D43" s="143"/>
      <c r="E43" s="130"/>
      <c r="F43" s="130"/>
      <c r="G43" s="132">
        <f t="shared" si="4"/>
        <v>0</v>
      </c>
      <c r="H43" s="128"/>
      <c r="I43" s="133">
        <f t="shared" si="2"/>
      </c>
      <c r="J43" s="134"/>
      <c r="K43" s="134"/>
    </row>
    <row r="44" spans="1:11" ht="13.5">
      <c r="A44" s="127"/>
      <c r="B44" s="128"/>
      <c r="C44" s="129"/>
      <c r="D44" s="129"/>
      <c r="E44" s="130"/>
      <c r="F44" s="130"/>
      <c r="G44" s="132">
        <f t="shared" si="4"/>
        <v>0</v>
      </c>
      <c r="H44" s="128"/>
      <c r="I44" s="133">
        <f t="shared" si="2"/>
      </c>
      <c r="J44" s="134"/>
      <c r="K44" s="134"/>
    </row>
    <row r="45" spans="1:11" ht="13.5">
      <c r="A45" s="127"/>
      <c r="B45" s="128"/>
      <c r="C45" s="129"/>
      <c r="D45" s="129"/>
      <c r="E45" s="130"/>
      <c r="F45" s="130"/>
      <c r="G45" s="132">
        <f t="shared" si="4"/>
        <v>0</v>
      </c>
      <c r="H45" s="128"/>
      <c r="I45" s="133">
        <f t="shared" si="2"/>
      </c>
      <c r="J45" s="134"/>
      <c r="K45" s="134"/>
    </row>
    <row r="46" spans="1:11" ht="13.5">
      <c r="A46" s="127"/>
      <c r="B46" s="128"/>
      <c r="C46" s="129"/>
      <c r="D46" s="129"/>
      <c r="E46" s="130"/>
      <c r="F46" s="130"/>
      <c r="G46" s="132">
        <f t="shared" si="1"/>
        <v>0</v>
      </c>
      <c r="H46" s="128"/>
      <c r="I46" s="133">
        <f t="shared" si="2"/>
      </c>
      <c r="J46" s="134"/>
      <c r="K46" s="134"/>
    </row>
    <row r="47" spans="1:11" ht="13.5">
      <c r="A47" s="127"/>
      <c r="B47" s="128"/>
      <c r="C47" s="129"/>
      <c r="D47" s="129"/>
      <c r="E47" s="130"/>
      <c r="F47" s="130"/>
      <c r="G47" s="132">
        <f t="shared" si="1"/>
        <v>0</v>
      </c>
      <c r="H47" s="128"/>
      <c r="I47" s="133">
        <f t="shared" si="2"/>
      </c>
      <c r="J47" s="134"/>
      <c r="K47" s="134"/>
    </row>
    <row r="48" spans="1:11" ht="13.5">
      <c r="A48" s="127"/>
      <c r="B48" s="128"/>
      <c r="C48" s="129"/>
      <c r="D48" s="129"/>
      <c r="E48" s="130"/>
      <c r="F48" s="130"/>
      <c r="G48" s="132">
        <f aca="true" t="shared" si="5" ref="G48:G72">(G47+E48)-F48</f>
        <v>0</v>
      </c>
      <c r="H48" s="128"/>
      <c r="I48" s="133">
        <f t="shared" si="2"/>
      </c>
      <c r="J48" s="134"/>
      <c r="K48" s="134"/>
    </row>
    <row r="49" spans="1:11" ht="13.5">
      <c r="A49" s="127"/>
      <c r="B49" s="128"/>
      <c r="C49" s="129"/>
      <c r="D49" s="129"/>
      <c r="E49" s="130"/>
      <c r="F49" s="130"/>
      <c r="G49" s="132">
        <f t="shared" si="5"/>
        <v>0</v>
      </c>
      <c r="H49" s="128"/>
      <c r="I49" s="133">
        <f t="shared" si="2"/>
      </c>
      <c r="J49" s="134"/>
      <c r="K49" s="134"/>
    </row>
    <row r="50" spans="1:11" ht="13.5">
      <c r="A50" s="127"/>
      <c r="B50" s="128"/>
      <c r="C50" s="129"/>
      <c r="D50" s="129"/>
      <c r="E50" s="130"/>
      <c r="F50" s="130"/>
      <c r="G50" s="132">
        <f t="shared" si="5"/>
        <v>0</v>
      </c>
      <c r="H50" s="128"/>
      <c r="I50" s="133">
        <f t="shared" si="2"/>
      </c>
      <c r="J50" s="134"/>
      <c r="K50" s="134"/>
    </row>
    <row r="51" spans="1:11" ht="13.5">
      <c r="A51" s="127"/>
      <c r="B51" s="128"/>
      <c r="C51" s="129"/>
      <c r="D51" s="129"/>
      <c r="E51" s="130"/>
      <c r="F51" s="130"/>
      <c r="G51" s="132">
        <f t="shared" si="5"/>
        <v>0</v>
      </c>
      <c r="H51" s="128"/>
      <c r="I51" s="133">
        <f t="shared" si="2"/>
      </c>
      <c r="J51" s="134"/>
      <c r="K51" s="134"/>
    </row>
    <row r="52" spans="1:11" ht="13.5">
      <c r="A52" s="127"/>
      <c r="B52" s="128"/>
      <c r="C52" s="129"/>
      <c r="D52" s="129"/>
      <c r="E52" s="130"/>
      <c r="F52" s="130"/>
      <c r="G52" s="132">
        <f t="shared" si="5"/>
        <v>0</v>
      </c>
      <c r="H52" s="128"/>
      <c r="I52" s="133">
        <f t="shared" si="2"/>
      </c>
      <c r="J52" s="134"/>
      <c r="K52" s="134"/>
    </row>
    <row r="53" spans="1:11" ht="13.5">
      <c r="A53" s="127"/>
      <c r="B53" s="128"/>
      <c r="C53" s="129"/>
      <c r="D53" s="129"/>
      <c r="E53" s="130"/>
      <c r="F53" s="130"/>
      <c r="G53" s="132">
        <f t="shared" si="5"/>
        <v>0</v>
      </c>
      <c r="H53" s="128"/>
      <c r="I53" s="133">
        <f t="shared" si="2"/>
      </c>
      <c r="J53" s="134"/>
      <c r="K53" s="134"/>
    </row>
    <row r="54" spans="1:11" ht="13.5">
      <c r="A54" s="127"/>
      <c r="B54" s="128"/>
      <c r="C54" s="129"/>
      <c r="D54" s="129"/>
      <c r="E54" s="130"/>
      <c r="F54" s="130"/>
      <c r="G54" s="132">
        <f t="shared" si="5"/>
        <v>0</v>
      </c>
      <c r="H54" s="128"/>
      <c r="I54" s="133">
        <f>IF(H54="","",VLOOKUP(H54,$M$6:$N$19,2,TRUE))</f>
      </c>
      <c r="J54" s="134"/>
      <c r="K54" s="134"/>
    </row>
    <row r="55" spans="1:11" ht="13.5">
      <c r="A55" s="127"/>
      <c r="B55" s="128"/>
      <c r="C55" s="129"/>
      <c r="D55" s="129"/>
      <c r="E55" s="130"/>
      <c r="F55" s="130"/>
      <c r="G55" s="132">
        <f t="shared" si="5"/>
        <v>0</v>
      </c>
      <c r="H55" s="128"/>
      <c r="I55" s="133">
        <f aca="true" t="shared" si="6" ref="I55:I72">IF(H55="","",VLOOKUP(H55,$M$6:$N$19,2,TRUE))</f>
      </c>
      <c r="J55" s="134"/>
      <c r="K55" s="134"/>
    </row>
    <row r="56" spans="1:11" ht="13.5">
      <c r="A56" s="127"/>
      <c r="B56" s="128"/>
      <c r="C56" s="129"/>
      <c r="D56" s="129"/>
      <c r="E56" s="130"/>
      <c r="F56" s="130"/>
      <c r="G56" s="132">
        <f t="shared" si="5"/>
        <v>0</v>
      </c>
      <c r="H56" s="128"/>
      <c r="I56" s="133">
        <f t="shared" si="6"/>
      </c>
      <c r="J56" s="134"/>
      <c r="K56" s="134"/>
    </row>
    <row r="57" spans="1:11" ht="13.5">
      <c r="A57" s="127"/>
      <c r="B57" s="128"/>
      <c r="C57" s="129"/>
      <c r="D57" s="129"/>
      <c r="E57" s="130"/>
      <c r="F57" s="130"/>
      <c r="G57" s="132">
        <f t="shared" si="5"/>
        <v>0</v>
      </c>
      <c r="H57" s="128"/>
      <c r="I57" s="133">
        <f t="shared" si="6"/>
      </c>
      <c r="J57" s="134"/>
      <c r="K57" s="134"/>
    </row>
    <row r="58" spans="1:11" ht="13.5">
      <c r="A58" s="127"/>
      <c r="B58" s="128"/>
      <c r="C58" s="129"/>
      <c r="D58" s="129"/>
      <c r="E58" s="130"/>
      <c r="F58" s="130"/>
      <c r="G58" s="132">
        <f t="shared" si="5"/>
        <v>0</v>
      </c>
      <c r="H58" s="128"/>
      <c r="I58" s="133">
        <f t="shared" si="6"/>
      </c>
      <c r="J58" s="134"/>
      <c r="K58" s="134"/>
    </row>
    <row r="59" spans="1:11" ht="13.5">
      <c r="A59" s="127"/>
      <c r="B59" s="128"/>
      <c r="C59" s="129"/>
      <c r="D59" s="129"/>
      <c r="E59" s="130"/>
      <c r="F59" s="130"/>
      <c r="G59" s="132">
        <f t="shared" si="5"/>
        <v>0</v>
      </c>
      <c r="H59" s="128"/>
      <c r="I59" s="133">
        <f t="shared" si="6"/>
      </c>
      <c r="J59" s="134"/>
      <c r="K59" s="134"/>
    </row>
    <row r="60" spans="1:11" ht="13.5">
      <c r="A60" s="127"/>
      <c r="B60" s="128"/>
      <c r="C60" s="143"/>
      <c r="D60" s="143"/>
      <c r="E60" s="144"/>
      <c r="F60" s="144"/>
      <c r="G60" s="132">
        <f t="shared" si="5"/>
        <v>0</v>
      </c>
      <c r="H60" s="128"/>
      <c r="I60" s="133">
        <f t="shared" si="6"/>
      </c>
      <c r="J60" s="134"/>
      <c r="K60" s="134"/>
    </row>
    <row r="61" spans="1:11" ht="13.5">
      <c r="A61" s="127"/>
      <c r="B61" s="128"/>
      <c r="C61" s="143"/>
      <c r="D61" s="143"/>
      <c r="E61" s="144"/>
      <c r="F61" s="144"/>
      <c r="G61" s="132">
        <f t="shared" si="5"/>
        <v>0</v>
      </c>
      <c r="H61" s="128"/>
      <c r="I61" s="133">
        <f t="shared" si="6"/>
      </c>
      <c r="J61" s="134"/>
      <c r="K61" s="134"/>
    </row>
    <row r="62" spans="1:11" ht="13.5">
      <c r="A62" s="127"/>
      <c r="B62" s="128"/>
      <c r="C62" s="143"/>
      <c r="D62" s="143"/>
      <c r="E62" s="144"/>
      <c r="F62" s="144"/>
      <c r="G62" s="132">
        <f t="shared" si="5"/>
        <v>0</v>
      </c>
      <c r="H62" s="128"/>
      <c r="I62" s="133">
        <f t="shared" si="6"/>
      </c>
      <c r="J62" s="134"/>
      <c r="K62" s="134"/>
    </row>
    <row r="63" spans="1:11" ht="13.5">
      <c r="A63" s="127"/>
      <c r="B63" s="128"/>
      <c r="C63" s="143"/>
      <c r="D63" s="143"/>
      <c r="E63" s="144"/>
      <c r="F63" s="144"/>
      <c r="G63" s="132">
        <f>(G62+E63)-F63</f>
        <v>0</v>
      </c>
      <c r="H63" s="128"/>
      <c r="I63" s="133">
        <f t="shared" si="6"/>
      </c>
      <c r="J63" s="134"/>
      <c r="K63" s="134"/>
    </row>
    <row r="64" spans="1:11" ht="13.5">
      <c r="A64" s="127"/>
      <c r="B64" s="128"/>
      <c r="C64" s="143"/>
      <c r="D64" s="143"/>
      <c r="E64" s="144"/>
      <c r="F64" s="144"/>
      <c r="G64" s="132">
        <f t="shared" si="5"/>
        <v>0</v>
      </c>
      <c r="H64" s="128"/>
      <c r="I64" s="133">
        <f t="shared" si="6"/>
      </c>
      <c r="J64" s="134"/>
      <c r="K64" s="134"/>
    </row>
    <row r="65" spans="1:11" ht="13.5">
      <c r="A65" s="127"/>
      <c r="B65" s="128"/>
      <c r="C65" s="143"/>
      <c r="D65" s="143"/>
      <c r="E65" s="144"/>
      <c r="F65" s="144"/>
      <c r="G65" s="132">
        <f t="shared" si="5"/>
        <v>0</v>
      </c>
      <c r="H65" s="128"/>
      <c r="I65" s="133">
        <f t="shared" si="6"/>
      </c>
      <c r="J65" s="134"/>
      <c r="K65" s="134"/>
    </row>
    <row r="66" spans="1:11" ht="13.5">
      <c r="A66" s="127"/>
      <c r="B66" s="128"/>
      <c r="C66" s="143"/>
      <c r="D66" s="143"/>
      <c r="E66" s="144"/>
      <c r="F66" s="144"/>
      <c r="G66" s="132">
        <f>(G65+E66)-F66</f>
        <v>0</v>
      </c>
      <c r="H66" s="128"/>
      <c r="I66" s="133">
        <f t="shared" si="6"/>
      </c>
      <c r="J66" s="134"/>
      <c r="K66" s="134"/>
    </row>
    <row r="67" spans="1:11" ht="13.5">
      <c r="A67" s="127"/>
      <c r="B67" s="128"/>
      <c r="C67" s="143"/>
      <c r="D67" s="143"/>
      <c r="E67" s="144"/>
      <c r="F67" s="144"/>
      <c r="G67" s="132">
        <f t="shared" si="5"/>
        <v>0</v>
      </c>
      <c r="H67" s="128"/>
      <c r="I67" s="133">
        <f t="shared" si="6"/>
      </c>
      <c r="J67" s="134"/>
      <c r="K67" s="134"/>
    </row>
    <row r="68" spans="1:11" ht="13.5">
      <c r="A68" s="127"/>
      <c r="B68" s="128"/>
      <c r="C68" s="143"/>
      <c r="D68" s="143"/>
      <c r="E68" s="144"/>
      <c r="F68" s="144"/>
      <c r="G68" s="132">
        <f t="shared" si="5"/>
        <v>0</v>
      </c>
      <c r="H68" s="128"/>
      <c r="I68" s="133">
        <f t="shared" si="6"/>
      </c>
      <c r="J68" s="134"/>
      <c r="K68" s="134"/>
    </row>
    <row r="69" spans="1:11" ht="13.5">
      <c r="A69" s="127"/>
      <c r="B69" s="128"/>
      <c r="C69" s="143"/>
      <c r="D69" s="143"/>
      <c r="E69" s="144"/>
      <c r="F69" s="144"/>
      <c r="G69" s="132">
        <f t="shared" si="5"/>
        <v>0</v>
      </c>
      <c r="H69" s="128"/>
      <c r="I69" s="133">
        <f t="shared" si="6"/>
      </c>
      <c r="J69" s="134"/>
      <c r="K69" s="134"/>
    </row>
    <row r="70" spans="1:11" ht="13.5">
      <c r="A70" s="127"/>
      <c r="B70" s="128"/>
      <c r="C70" s="143"/>
      <c r="D70" s="143"/>
      <c r="E70" s="144"/>
      <c r="F70" s="144"/>
      <c r="G70" s="132">
        <f t="shared" si="5"/>
        <v>0</v>
      </c>
      <c r="H70" s="128"/>
      <c r="I70" s="133">
        <f t="shared" si="6"/>
      </c>
      <c r="J70" s="134"/>
      <c r="K70" s="134"/>
    </row>
    <row r="71" spans="1:11" ht="13.5">
      <c r="A71" s="127"/>
      <c r="B71" s="128"/>
      <c r="C71" s="143"/>
      <c r="D71" s="143"/>
      <c r="E71" s="144"/>
      <c r="F71" s="144"/>
      <c r="G71" s="132">
        <f t="shared" si="5"/>
        <v>0</v>
      </c>
      <c r="H71" s="128"/>
      <c r="I71" s="133">
        <f t="shared" si="6"/>
      </c>
      <c r="J71" s="134"/>
      <c r="K71" s="134"/>
    </row>
    <row r="72" spans="1:11" ht="13.5">
      <c r="A72" s="127"/>
      <c r="B72" s="128"/>
      <c r="C72" s="143"/>
      <c r="D72" s="143"/>
      <c r="E72" s="144"/>
      <c r="F72" s="144"/>
      <c r="G72" s="132">
        <f t="shared" si="5"/>
        <v>0</v>
      </c>
      <c r="H72" s="128"/>
      <c r="I72" s="133">
        <f t="shared" si="6"/>
      </c>
      <c r="J72" s="134"/>
      <c r="K72" s="134"/>
    </row>
    <row r="73" spans="1:9" ht="13.5">
      <c r="A73" s="146"/>
      <c r="B73" s="147"/>
      <c r="C73" s="148" t="s">
        <v>120</v>
      </c>
      <c r="D73" s="149" t="s">
        <v>63</v>
      </c>
      <c r="E73" s="150">
        <f>SUM(E6:E72)</f>
        <v>0</v>
      </c>
      <c r="F73" s="150">
        <f>SUM(F6:F72)</f>
        <v>0</v>
      </c>
      <c r="G73" s="150">
        <f>G72</f>
        <v>0</v>
      </c>
      <c r="H73" s="147"/>
      <c r="I73" s="151"/>
    </row>
  </sheetData>
  <sheetProtection/>
  <mergeCells count="21">
    <mergeCell ref="K21:N21"/>
    <mergeCell ref="K6:K11"/>
    <mergeCell ref="L6:L11"/>
    <mergeCell ref="K12:K19"/>
    <mergeCell ref="L12:L19"/>
    <mergeCell ref="P12:P19"/>
    <mergeCell ref="P4:P5"/>
    <mergeCell ref="O4:O5"/>
    <mergeCell ref="A4:B4"/>
    <mergeCell ref="L4:L5"/>
    <mergeCell ref="M4:M5"/>
    <mergeCell ref="H4:I5"/>
    <mergeCell ref="F4:F5"/>
    <mergeCell ref="G4:G5"/>
    <mergeCell ref="C4:D5"/>
    <mergeCell ref="A2:P2"/>
    <mergeCell ref="N4:N5"/>
    <mergeCell ref="E4:E5"/>
    <mergeCell ref="K4:K5"/>
    <mergeCell ref="A1:C1"/>
    <mergeCell ref="P6:P11"/>
  </mergeCells>
  <printOptions/>
  <pageMargins left="0" right="0" top="0.7874015748031497" bottom="0.3937007874015748" header="0.5118110236220472" footer="0.3937007874015748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2:L40"/>
  <sheetViews>
    <sheetView showZeros="0" view="pageBreakPreview" zoomScaleSheetLayoutView="10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L1" sqref="L1"/>
    </sheetView>
  </sheetViews>
  <sheetFormatPr defaultColWidth="9.00390625" defaultRowHeight="13.5"/>
  <cols>
    <col min="1" max="1" width="2.75390625" style="153" customWidth="1"/>
    <col min="2" max="2" width="14.75390625" style="191" customWidth="1"/>
    <col min="3" max="3" width="16.625" style="191" customWidth="1"/>
    <col min="4" max="12" width="11.625" style="153" customWidth="1"/>
    <col min="13" max="16384" width="9.00390625" style="153" customWidth="1"/>
  </cols>
  <sheetData>
    <row r="2" spans="2:3" ht="13.5">
      <c r="B2" s="152" t="s">
        <v>121</v>
      </c>
      <c r="C2" s="152"/>
    </row>
    <row r="3" spans="2:12" s="159" customFormat="1" ht="13.5">
      <c r="B3" s="154"/>
      <c r="C3" s="155" t="s">
        <v>122</v>
      </c>
      <c r="D3" s="156"/>
      <c r="E3" s="157"/>
      <c r="F3" s="157"/>
      <c r="G3" s="157"/>
      <c r="H3" s="157"/>
      <c r="I3" s="157"/>
      <c r="J3" s="157"/>
      <c r="K3" s="195"/>
      <c r="L3" s="158"/>
    </row>
    <row r="4" spans="2:12" ht="13.5">
      <c r="B4" s="160" t="s">
        <v>123</v>
      </c>
      <c r="C4" s="161" t="s">
        <v>124</v>
      </c>
      <c r="D4" s="162" t="s">
        <v>36</v>
      </c>
      <c r="E4" s="163" t="s">
        <v>125</v>
      </c>
      <c r="F4" s="163" t="s">
        <v>132</v>
      </c>
      <c r="G4" s="163" t="s">
        <v>132</v>
      </c>
      <c r="H4" s="163" t="s">
        <v>133</v>
      </c>
      <c r="I4" s="163" t="s">
        <v>134</v>
      </c>
      <c r="J4" s="163" t="s">
        <v>134</v>
      </c>
      <c r="K4" s="196" t="s">
        <v>134</v>
      </c>
      <c r="L4" s="164" t="s">
        <v>135</v>
      </c>
    </row>
    <row r="5" spans="2:12" ht="13.5">
      <c r="B5" s="165">
        <f aca="true" t="shared" si="0" ref="B5:B26">SUM(D5:L5)</f>
        <v>0</v>
      </c>
      <c r="C5" s="166"/>
      <c r="D5" s="167"/>
      <c r="E5" s="168"/>
      <c r="F5" s="168"/>
      <c r="G5" s="168"/>
      <c r="H5" s="168"/>
      <c r="I5" s="168"/>
      <c r="J5" s="168"/>
      <c r="K5" s="197"/>
      <c r="L5" s="169"/>
    </row>
    <row r="6" spans="2:12" ht="13.5">
      <c r="B6" s="170">
        <f t="shared" si="0"/>
        <v>0</v>
      </c>
      <c r="C6" s="171"/>
      <c r="D6" s="172"/>
      <c r="E6" s="173"/>
      <c r="F6" s="173"/>
      <c r="G6" s="173"/>
      <c r="H6" s="173"/>
      <c r="I6" s="168"/>
      <c r="J6" s="173"/>
      <c r="K6" s="198"/>
      <c r="L6" s="174"/>
    </row>
    <row r="7" spans="2:12" ht="13.5">
      <c r="B7" s="170">
        <f t="shared" si="0"/>
        <v>0</v>
      </c>
      <c r="C7" s="171"/>
      <c r="D7" s="172"/>
      <c r="E7" s="173"/>
      <c r="F7" s="173"/>
      <c r="G7" s="173"/>
      <c r="H7" s="173"/>
      <c r="I7" s="168"/>
      <c r="J7" s="173"/>
      <c r="K7" s="198"/>
      <c r="L7" s="174"/>
    </row>
    <row r="8" spans="2:12" ht="13.5">
      <c r="B8" s="170">
        <f t="shared" si="0"/>
        <v>0</v>
      </c>
      <c r="C8" s="171"/>
      <c r="D8" s="172"/>
      <c r="E8" s="173"/>
      <c r="F8" s="173"/>
      <c r="G8" s="173"/>
      <c r="H8" s="168"/>
      <c r="I8" s="168"/>
      <c r="J8" s="173"/>
      <c r="K8" s="198"/>
      <c r="L8" s="174"/>
    </row>
    <row r="9" spans="2:12" ht="13.5">
      <c r="B9" s="170">
        <f t="shared" si="0"/>
        <v>0</v>
      </c>
      <c r="C9" s="171"/>
      <c r="D9" s="172"/>
      <c r="E9" s="173"/>
      <c r="F9" s="173"/>
      <c r="G9" s="173"/>
      <c r="H9" s="168"/>
      <c r="I9" s="168"/>
      <c r="J9" s="173"/>
      <c r="K9" s="198"/>
      <c r="L9" s="174"/>
    </row>
    <row r="10" spans="2:12" ht="13.5">
      <c r="B10" s="170">
        <f t="shared" si="0"/>
        <v>0</v>
      </c>
      <c r="C10" s="171"/>
      <c r="D10" s="172"/>
      <c r="E10" s="173"/>
      <c r="F10" s="173"/>
      <c r="G10" s="168"/>
      <c r="H10" s="168"/>
      <c r="I10" s="168"/>
      <c r="J10" s="173"/>
      <c r="K10" s="198"/>
      <c r="L10" s="174"/>
    </row>
    <row r="11" spans="2:12" ht="13.5">
      <c r="B11" s="170">
        <f t="shared" si="0"/>
        <v>0</v>
      </c>
      <c r="C11" s="171"/>
      <c r="D11" s="172"/>
      <c r="E11" s="173"/>
      <c r="F11" s="173"/>
      <c r="G11" s="168"/>
      <c r="H11" s="173"/>
      <c r="I11" s="168"/>
      <c r="J11" s="173"/>
      <c r="K11" s="198"/>
      <c r="L11" s="174"/>
    </row>
    <row r="12" spans="2:12" ht="13.5">
      <c r="B12" s="170">
        <f t="shared" si="0"/>
        <v>0</v>
      </c>
      <c r="C12" s="171"/>
      <c r="D12" s="172"/>
      <c r="E12" s="173"/>
      <c r="F12" s="173"/>
      <c r="G12" s="173"/>
      <c r="H12" s="173"/>
      <c r="I12" s="168"/>
      <c r="J12" s="173"/>
      <c r="K12" s="198"/>
      <c r="L12" s="174"/>
    </row>
    <row r="13" spans="2:12" ht="13.5">
      <c r="B13" s="170">
        <f t="shared" si="0"/>
        <v>0</v>
      </c>
      <c r="C13" s="171"/>
      <c r="D13" s="172"/>
      <c r="E13" s="173"/>
      <c r="F13" s="173"/>
      <c r="G13" s="168"/>
      <c r="H13" s="173"/>
      <c r="I13" s="168"/>
      <c r="J13" s="173"/>
      <c r="K13" s="198"/>
      <c r="L13" s="174"/>
    </row>
    <row r="14" spans="2:12" ht="13.5">
      <c r="B14" s="170">
        <f t="shared" si="0"/>
        <v>0</v>
      </c>
      <c r="C14" s="171"/>
      <c r="D14" s="172"/>
      <c r="E14" s="173"/>
      <c r="F14" s="173"/>
      <c r="G14" s="168"/>
      <c r="H14" s="173"/>
      <c r="I14" s="168"/>
      <c r="J14" s="173"/>
      <c r="K14" s="198"/>
      <c r="L14" s="174"/>
    </row>
    <row r="15" spans="2:12" ht="13.5">
      <c r="B15" s="170">
        <f t="shared" si="0"/>
        <v>0</v>
      </c>
      <c r="C15" s="171"/>
      <c r="D15" s="172"/>
      <c r="E15" s="173"/>
      <c r="F15" s="173"/>
      <c r="G15" s="168"/>
      <c r="H15" s="168"/>
      <c r="I15" s="168"/>
      <c r="J15" s="173"/>
      <c r="K15" s="198"/>
      <c r="L15" s="174"/>
    </row>
    <row r="16" spans="2:12" ht="13.5">
      <c r="B16" s="170">
        <f t="shared" si="0"/>
        <v>0</v>
      </c>
      <c r="C16" s="171"/>
      <c r="D16" s="172"/>
      <c r="E16" s="173"/>
      <c r="F16" s="173"/>
      <c r="G16" s="173"/>
      <c r="H16" s="173"/>
      <c r="I16" s="168"/>
      <c r="J16" s="173"/>
      <c r="K16" s="198"/>
      <c r="L16" s="174"/>
    </row>
    <row r="17" spans="2:12" ht="13.5">
      <c r="B17" s="170">
        <f t="shared" si="0"/>
        <v>0</v>
      </c>
      <c r="C17" s="171"/>
      <c r="D17" s="172"/>
      <c r="E17" s="173"/>
      <c r="F17" s="173"/>
      <c r="G17" s="168"/>
      <c r="H17" s="173"/>
      <c r="I17" s="168"/>
      <c r="J17" s="173"/>
      <c r="K17" s="198"/>
      <c r="L17" s="174"/>
    </row>
    <row r="18" spans="2:12" ht="13.5">
      <c r="B18" s="170">
        <f t="shared" si="0"/>
        <v>0</v>
      </c>
      <c r="C18" s="175"/>
      <c r="D18" s="172"/>
      <c r="E18" s="173"/>
      <c r="F18" s="173"/>
      <c r="G18" s="173"/>
      <c r="H18" s="173"/>
      <c r="I18" s="168"/>
      <c r="J18" s="173"/>
      <c r="K18" s="198"/>
      <c r="L18" s="174"/>
    </row>
    <row r="19" spans="2:12" ht="13.5">
      <c r="B19" s="170">
        <f t="shared" si="0"/>
        <v>0</v>
      </c>
      <c r="C19" s="194"/>
      <c r="D19" s="172"/>
      <c r="E19" s="173"/>
      <c r="F19" s="173"/>
      <c r="G19" s="173"/>
      <c r="H19" s="173"/>
      <c r="I19" s="168"/>
      <c r="J19" s="173"/>
      <c r="K19" s="198"/>
      <c r="L19" s="174"/>
    </row>
    <row r="20" spans="2:12" ht="13.5">
      <c r="B20" s="170">
        <f t="shared" si="0"/>
        <v>0</v>
      </c>
      <c r="C20" s="171"/>
      <c r="D20" s="172"/>
      <c r="E20" s="173"/>
      <c r="F20" s="173"/>
      <c r="G20" s="173"/>
      <c r="H20" s="168"/>
      <c r="I20" s="168"/>
      <c r="J20" s="173"/>
      <c r="K20" s="198"/>
      <c r="L20" s="174"/>
    </row>
    <row r="21" spans="2:12" ht="13.5">
      <c r="B21" s="170">
        <f t="shared" si="0"/>
        <v>0</v>
      </c>
      <c r="C21" s="171"/>
      <c r="D21" s="172"/>
      <c r="E21" s="173"/>
      <c r="F21" s="173"/>
      <c r="G21" s="173"/>
      <c r="H21" s="173"/>
      <c r="I21" s="173"/>
      <c r="J21" s="173"/>
      <c r="K21" s="198"/>
      <c r="L21" s="174"/>
    </row>
    <row r="22" spans="2:12" ht="13.5">
      <c r="B22" s="170">
        <f t="shared" si="0"/>
        <v>0</v>
      </c>
      <c r="C22" s="176"/>
      <c r="D22" s="172"/>
      <c r="E22" s="173"/>
      <c r="F22" s="173"/>
      <c r="G22" s="173"/>
      <c r="H22" s="168"/>
      <c r="I22" s="168"/>
      <c r="J22" s="173"/>
      <c r="K22" s="198"/>
      <c r="L22" s="174"/>
    </row>
    <row r="23" spans="2:12" ht="13.5">
      <c r="B23" s="170">
        <f t="shared" si="0"/>
        <v>0</v>
      </c>
      <c r="C23" s="176"/>
      <c r="D23" s="172"/>
      <c r="E23" s="173"/>
      <c r="F23" s="173"/>
      <c r="G23" s="173"/>
      <c r="H23" s="168"/>
      <c r="I23" s="168"/>
      <c r="J23" s="173"/>
      <c r="K23" s="198"/>
      <c r="L23" s="174"/>
    </row>
    <row r="24" spans="2:12" ht="13.5">
      <c r="B24" s="170">
        <f t="shared" si="0"/>
        <v>0</v>
      </c>
      <c r="C24" s="176"/>
      <c r="D24" s="172"/>
      <c r="E24" s="173"/>
      <c r="F24" s="173"/>
      <c r="G24" s="173"/>
      <c r="H24" s="173"/>
      <c r="I24" s="173"/>
      <c r="J24" s="173"/>
      <c r="K24" s="198"/>
      <c r="L24" s="174"/>
    </row>
    <row r="25" spans="2:12" ht="13.5">
      <c r="B25" s="170">
        <f t="shared" si="0"/>
        <v>0</v>
      </c>
      <c r="C25" s="176"/>
      <c r="D25" s="172"/>
      <c r="E25" s="173"/>
      <c r="F25" s="173"/>
      <c r="G25" s="173"/>
      <c r="H25" s="173"/>
      <c r="I25" s="173"/>
      <c r="J25" s="173"/>
      <c r="K25" s="198"/>
      <c r="L25" s="174"/>
    </row>
    <row r="26" spans="2:12" ht="13.5">
      <c r="B26" s="170">
        <f t="shared" si="0"/>
        <v>0</v>
      </c>
      <c r="C26" s="176"/>
      <c r="D26" s="172"/>
      <c r="E26" s="173"/>
      <c r="F26" s="173"/>
      <c r="G26" s="173"/>
      <c r="H26" s="173"/>
      <c r="I26" s="173"/>
      <c r="J26" s="173"/>
      <c r="K26" s="198"/>
      <c r="L26" s="174"/>
    </row>
    <row r="27" spans="2:12" ht="13.5">
      <c r="B27" s="170"/>
      <c r="C27" s="176"/>
      <c r="D27" s="172"/>
      <c r="E27" s="173"/>
      <c r="F27" s="173"/>
      <c r="G27" s="173"/>
      <c r="H27" s="173"/>
      <c r="I27" s="173"/>
      <c r="J27" s="173"/>
      <c r="K27" s="198"/>
      <c r="L27" s="174"/>
    </row>
    <row r="28" spans="2:12" ht="13.5">
      <c r="B28" s="170"/>
      <c r="C28" s="176"/>
      <c r="D28" s="172"/>
      <c r="E28" s="173"/>
      <c r="F28" s="173"/>
      <c r="G28" s="173"/>
      <c r="H28" s="173"/>
      <c r="I28" s="173"/>
      <c r="J28" s="173"/>
      <c r="K28" s="198"/>
      <c r="L28" s="174"/>
    </row>
    <row r="29" spans="2:12" ht="13.5">
      <c r="B29" s="170"/>
      <c r="C29" s="176"/>
      <c r="D29" s="172"/>
      <c r="E29" s="173"/>
      <c r="F29" s="173"/>
      <c r="G29" s="173"/>
      <c r="H29" s="173"/>
      <c r="I29" s="173"/>
      <c r="J29" s="173"/>
      <c r="K29" s="198"/>
      <c r="L29" s="174"/>
    </row>
    <row r="30" spans="2:12" ht="13.5">
      <c r="B30" s="170"/>
      <c r="C30" s="176"/>
      <c r="D30" s="172"/>
      <c r="E30" s="173"/>
      <c r="F30" s="173"/>
      <c r="G30" s="173"/>
      <c r="H30" s="173"/>
      <c r="I30" s="173"/>
      <c r="J30" s="173"/>
      <c r="K30" s="198"/>
      <c r="L30" s="174"/>
    </row>
    <row r="31" spans="2:12" ht="13.5">
      <c r="B31" s="170"/>
      <c r="C31" s="176"/>
      <c r="D31" s="172"/>
      <c r="E31" s="173"/>
      <c r="F31" s="173"/>
      <c r="G31" s="173"/>
      <c r="H31" s="173"/>
      <c r="I31" s="173"/>
      <c r="J31" s="173"/>
      <c r="K31" s="198"/>
      <c r="L31" s="174"/>
    </row>
    <row r="32" spans="2:12" ht="13.5">
      <c r="B32" s="170"/>
      <c r="C32" s="176"/>
      <c r="D32" s="172"/>
      <c r="E32" s="173"/>
      <c r="F32" s="173"/>
      <c r="G32" s="173"/>
      <c r="H32" s="173"/>
      <c r="I32" s="173"/>
      <c r="J32" s="173"/>
      <c r="K32" s="198"/>
      <c r="L32" s="174"/>
    </row>
    <row r="33" spans="2:12" ht="13.5">
      <c r="B33" s="170"/>
      <c r="C33" s="176"/>
      <c r="D33" s="172"/>
      <c r="E33" s="173"/>
      <c r="F33" s="173"/>
      <c r="G33" s="173"/>
      <c r="H33" s="173"/>
      <c r="I33" s="173"/>
      <c r="J33" s="173"/>
      <c r="K33" s="198"/>
      <c r="L33" s="174"/>
    </row>
    <row r="34" spans="2:12" ht="13.5">
      <c r="B34" s="170">
        <f>SUM(D34:L34)</f>
        <v>0</v>
      </c>
      <c r="C34" s="176"/>
      <c r="D34" s="172"/>
      <c r="E34" s="173"/>
      <c r="F34" s="173"/>
      <c r="G34" s="173"/>
      <c r="H34" s="173"/>
      <c r="I34" s="173"/>
      <c r="J34" s="173"/>
      <c r="K34" s="198"/>
      <c r="L34" s="174"/>
    </row>
    <row r="35" spans="2:12" ht="13.5">
      <c r="B35" s="177">
        <f>SUM(D35:L35)</f>
        <v>0</v>
      </c>
      <c r="C35" s="178"/>
      <c r="D35" s="179"/>
      <c r="E35" s="180"/>
      <c r="F35" s="180"/>
      <c r="G35" s="180"/>
      <c r="H35" s="180"/>
      <c r="I35" s="180"/>
      <c r="J35" s="180"/>
      <c r="K35" s="199"/>
      <c r="L35" s="181"/>
    </row>
    <row r="36" spans="2:12" ht="13.5">
      <c r="B36" s="182">
        <f>SUM(B5:B35)</f>
        <v>0</v>
      </c>
      <c r="C36" s="183" t="s">
        <v>126</v>
      </c>
      <c r="D36" s="184">
        <f aca="true" t="shared" si="1" ref="D36:L36">SUM(D5:D35)</f>
        <v>0</v>
      </c>
      <c r="E36" s="185">
        <f t="shared" si="1"/>
        <v>0</v>
      </c>
      <c r="F36" s="185">
        <f t="shared" si="1"/>
        <v>0</v>
      </c>
      <c r="G36" s="185">
        <f t="shared" si="1"/>
        <v>0</v>
      </c>
      <c r="H36" s="185">
        <f t="shared" si="1"/>
        <v>0</v>
      </c>
      <c r="I36" s="185">
        <f t="shared" si="1"/>
        <v>0</v>
      </c>
      <c r="J36" s="185">
        <f t="shared" si="1"/>
        <v>0</v>
      </c>
      <c r="K36" s="185">
        <f t="shared" si="1"/>
        <v>0</v>
      </c>
      <c r="L36" s="186">
        <f t="shared" si="1"/>
        <v>0</v>
      </c>
    </row>
    <row r="37" spans="2:12" ht="13.5">
      <c r="B37" s="187"/>
      <c r="C37" s="188"/>
      <c r="D37" s="187"/>
      <c r="E37" s="187"/>
      <c r="F37" s="187"/>
      <c r="G37" s="187"/>
      <c r="H37" s="187"/>
      <c r="I37" s="187"/>
      <c r="J37" s="187"/>
      <c r="K37" s="187"/>
      <c r="L37" s="187"/>
    </row>
    <row r="38" spans="2:8" ht="13.5">
      <c r="B38" s="189"/>
      <c r="C38" s="189"/>
      <c r="D38" s="190"/>
      <c r="E38" s="190"/>
      <c r="F38" s="190"/>
      <c r="G38" s="190"/>
      <c r="H38" s="190"/>
    </row>
    <row r="39" spans="2:8" ht="13.5">
      <c r="B39" s="189"/>
      <c r="C39" s="189"/>
      <c r="D39" s="190"/>
      <c r="E39" s="190"/>
      <c r="F39" s="190"/>
      <c r="G39" s="190"/>
      <c r="H39" s="190"/>
    </row>
    <row r="40" spans="2:8" ht="13.5">
      <c r="B40" s="189"/>
      <c r="C40" s="189"/>
      <c r="D40" s="190"/>
      <c r="E40" s="190"/>
      <c r="F40" s="190"/>
      <c r="G40" s="190"/>
      <c r="H40" s="190"/>
    </row>
  </sheetData>
  <sheetProtection/>
  <conditionalFormatting sqref="B5:B35 D5:L35">
    <cfRule type="cellIs" priority="1" dxfId="0" operator="greaterThan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I25"/>
  <sheetViews>
    <sheetView view="pageBreakPreview" zoomScale="120" zoomScaleSheetLayoutView="120" zoomScalePageLayoutView="0" workbookViewId="0" topLeftCell="A1">
      <selection activeCell="I1" sqref="I1"/>
    </sheetView>
  </sheetViews>
  <sheetFormatPr defaultColWidth="9.00390625" defaultRowHeight="13.5"/>
  <cols>
    <col min="1" max="1" width="11.00390625" style="0" bestFit="1" customWidth="1"/>
  </cols>
  <sheetData>
    <row r="2" ht="13.5">
      <c r="A2" t="s">
        <v>94</v>
      </c>
    </row>
    <row r="4" spans="1:9" ht="13.5">
      <c r="A4" s="115" t="s">
        <v>60</v>
      </c>
      <c r="B4" s="115" t="s">
        <v>36</v>
      </c>
      <c r="C4" s="115" t="s">
        <v>95</v>
      </c>
      <c r="D4" s="115" t="s">
        <v>101</v>
      </c>
      <c r="E4" s="115" t="s">
        <v>96</v>
      </c>
      <c r="F4" s="115" t="s">
        <v>97</v>
      </c>
      <c r="G4" s="115" t="s">
        <v>98</v>
      </c>
      <c r="H4" s="115" t="s">
        <v>99</v>
      </c>
      <c r="I4" s="115" t="s">
        <v>100</v>
      </c>
    </row>
    <row r="5" spans="1:9" ht="13.5">
      <c r="A5" s="114"/>
      <c r="B5" s="113"/>
      <c r="C5" s="113"/>
      <c r="D5" s="113"/>
      <c r="E5" s="113"/>
      <c r="F5" s="113"/>
      <c r="G5" s="113"/>
      <c r="H5" s="113"/>
      <c r="I5" s="113">
        <f>SUM(B5:H5)</f>
        <v>0</v>
      </c>
    </row>
    <row r="6" spans="1:9" ht="13.5">
      <c r="A6" s="114"/>
      <c r="B6" s="113"/>
      <c r="C6" s="113"/>
      <c r="D6" s="113"/>
      <c r="E6" s="113"/>
      <c r="F6" s="113"/>
      <c r="G6" s="113"/>
      <c r="H6" s="113"/>
      <c r="I6" s="113">
        <f aca="true" t="shared" si="0" ref="I6:I25">SUM(B6:H6)</f>
        <v>0</v>
      </c>
    </row>
    <row r="7" spans="1:9" ht="13.5">
      <c r="A7" s="116"/>
      <c r="B7" s="113"/>
      <c r="C7" s="113"/>
      <c r="D7" s="113"/>
      <c r="E7" s="113"/>
      <c r="F7" s="113"/>
      <c r="G7" s="113"/>
      <c r="H7" s="113"/>
      <c r="I7" s="113">
        <f t="shared" si="0"/>
        <v>0</v>
      </c>
    </row>
    <row r="8" spans="1:9" ht="13.5">
      <c r="A8" s="116"/>
      <c r="B8" s="113"/>
      <c r="C8" s="113"/>
      <c r="D8" s="113"/>
      <c r="E8" s="113"/>
      <c r="F8" s="113"/>
      <c r="G8" s="113"/>
      <c r="H8" s="113"/>
      <c r="I8" s="113">
        <f>SUM(B8:H8)</f>
        <v>0</v>
      </c>
    </row>
    <row r="9" spans="1:9" ht="13.5">
      <c r="A9" s="116"/>
      <c r="B9" s="113"/>
      <c r="C9" s="113"/>
      <c r="D9" s="113"/>
      <c r="E9" s="113"/>
      <c r="F9" s="113"/>
      <c r="G9" s="113"/>
      <c r="H9" s="113"/>
      <c r="I9" s="113">
        <f t="shared" si="0"/>
        <v>0</v>
      </c>
    </row>
    <row r="10" spans="1:9" ht="13.5">
      <c r="A10" s="116"/>
      <c r="B10" s="113"/>
      <c r="C10" s="113"/>
      <c r="D10" s="113"/>
      <c r="E10" s="113"/>
      <c r="F10" s="113"/>
      <c r="G10" s="113"/>
      <c r="H10" s="113"/>
      <c r="I10" s="113">
        <f t="shared" si="0"/>
        <v>0</v>
      </c>
    </row>
    <row r="11" spans="1:9" ht="13.5">
      <c r="A11" s="116"/>
      <c r="B11" s="113"/>
      <c r="C11" s="113"/>
      <c r="D11" s="113"/>
      <c r="E11" s="113"/>
      <c r="F11" s="113"/>
      <c r="G11" s="113"/>
      <c r="H11" s="113"/>
      <c r="I11" s="113">
        <f t="shared" si="0"/>
        <v>0</v>
      </c>
    </row>
    <row r="12" spans="1:9" ht="13.5">
      <c r="A12" s="116"/>
      <c r="B12" s="113"/>
      <c r="C12" s="113"/>
      <c r="D12" s="113"/>
      <c r="E12" s="113"/>
      <c r="F12" s="113"/>
      <c r="G12" s="113"/>
      <c r="H12" s="113"/>
      <c r="I12" s="113">
        <f t="shared" si="0"/>
        <v>0</v>
      </c>
    </row>
    <row r="13" spans="1:9" ht="13.5">
      <c r="A13" s="116"/>
      <c r="B13" s="113"/>
      <c r="C13" s="113"/>
      <c r="D13" s="113"/>
      <c r="E13" s="113"/>
      <c r="F13" s="113"/>
      <c r="G13" s="113"/>
      <c r="H13" s="113"/>
      <c r="I13" s="113">
        <f t="shared" si="0"/>
        <v>0</v>
      </c>
    </row>
    <row r="14" spans="1:9" ht="13.5">
      <c r="A14" s="116"/>
      <c r="B14" s="113"/>
      <c r="C14" s="113"/>
      <c r="D14" s="113"/>
      <c r="E14" s="113"/>
      <c r="F14" s="113"/>
      <c r="G14" s="113"/>
      <c r="H14" s="113"/>
      <c r="I14" s="113">
        <f t="shared" si="0"/>
        <v>0</v>
      </c>
    </row>
    <row r="15" spans="1:9" ht="13.5">
      <c r="A15" s="116"/>
      <c r="B15" s="113"/>
      <c r="C15" s="113"/>
      <c r="D15" s="113"/>
      <c r="E15" s="113"/>
      <c r="F15" s="113"/>
      <c r="G15" s="113"/>
      <c r="H15" s="113"/>
      <c r="I15" s="113">
        <f t="shared" si="0"/>
        <v>0</v>
      </c>
    </row>
    <row r="16" spans="1:9" ht="13.5">
      <c r="A16" s="116"/>
      <c r="B16" s="113"/>
      <c r="C16" s="113"/>
      <c r="D16" s="113"/>
      <c r="E16" s="113"/>
      <c r="F16" s="113"/>
      <c r="G16" s="113"/>
      <c r="H16" s="113"/>
      <c r="I16" s="113">
        <f t="shared" si="0"/>
        <v>0</v>
      </c>
    </row>
    <row r="17" spans="1:9" ht="13.5">
      <c r="A17" s="116"/>
      <c r="B17" s="113"/>
      <c r="C17" s="113"/>
      <c r="D17" s="113"/>
      <c r="E17" s="113"/>
      <c r="F17" s="113"/>
      <c r="G17" s="113"/>
      <c r="H17" s="113"/>
      <c r="I17" s="113">
        <f t="shared" si="0"/>
        <v>0</v>
      </c>
    </row>
    <row r="18" spans="1:9" ht="13.5">
      <c r="A18" s="116"/>
      <c r="B18" s="113"/>
      <c r="C18" s="113"/>
      <c r="D18" s="113"/>
      <c r="E18" s="113"/>
      <c r="F18" s="113"/>
      <c r="G18" s="113"/>
      <c r="H18" s="113"/>
      <c r="I18" s="113">
        <f t="shared" si="0"/>
        <v>0</v>
      </c>
    </row>
    <row r="19" spans="1:9" ht="13.5">
      <c r="A19" s="116"/>
      <c r="B19" s="113"/>
      <c r="C19" s="113"/>
      <c r="D19" s="113"/>
      <c r="E19" s="113"/>
      <c r="F19" s="113"/>
      <c r="G19" s="113"/>
      <c r="H19" s="113"/>
      <c r="I19" s="113">
        <f t="shared" si="0"/>
        <v>0</v>
      </c>
    </row>
    <row r="20" spans="1:9" ht="13.5">
      <c r="A20" s="116"/>
      <c r="B20" s="113"/>
      <c r="C20" s="113"/>
      <c r="D20" s="113"/>
      <c r="E20" s="113"/>
      <c r="F20" s="113"/>
      <c r="G20" s="113"/>
      <c r="H20" s="113"/>
      <c r="I20" s="113">
        <f t="shared" si="0"/>
        <v>0</v>
      </c>
    </row>
    <row r="21" spans="1:9" ht="13.5">
      <c r="A21" s="116"/>
      <c r="B21" s="113"/>
      <c r="C21" s="113"/>
      <c r="D21" s="113"/>
      <c r="E21" s="113"/>
      <c r="F21" s="113"/>
      <c r="G21" s="113"/>
      <c r="H21" s="113"/>
      <c r="I21" s="113">
        <f t="shared" si="0"/>
        <v>0</v>
      </c>
    </row>
    <row r="22" spans="1:9" ht="13.5">
      <c r="A22" s="117"/>
      <c r="B22" s="113"/>
      <c r="C22" s="113"/>
      <c r="D22" s="113"/>
      <c r="E22" s="113"/>
      <c r="F22" s="113"/>
      <c r="G22" s="113"/>
      <c r="H22" s="113"/>
      <c r="I22" s="113">
        <f t="shared" si="0"/>
        <v>0</v>
      </c>
    </row>
    <row r="23" spans="1:9" ht="13.5">
      <c r="A23" s="116"/>
      <c r="B23" s="113"/>
      <c r="C23" s="113"/>
      <c r="D23" s="113"/>
      <c r="E23" s="113"/>
      <c r="F23" s="113"/>
      <c r="G23" s="113"/>
      <c r="H23" s="113"/>
      <c r="I23" s="113">
        <f t="shared" si="0"/>
        <v>0</v>
      </c>
    </row>
    <row r="24" spans="1:9" ht="13.5">
      <c r="A24" s="117"/>
      <c r="B24" s="113"/>
      <c r="C24" s="113"/>
      <c r="D24" s="113"/>
      <c r="E24" s="113"/>
      <c r="F24" s="113"/>
      <c r="G24" s="113"/>
      <c r="H24" s="113"/>
      <c r="I24" s="113">
        <f t="shared" si="0"/>
        <v>0</v>
      </c>
    </row>
    <row r="25" spans="1:9" ht="13.5">
      <c r="A25" s="115" t="s">
        <v>63</v>
      </c>
      <c r="B25" s="113">
        <f aca="true" t="shared" si="1" ref="B25:H25">SUM(B5:B24)</f>
        <v>0</v>
      </c>
      <c r="C25" s="113">
        <f t="shared" si="1"/>
        <v>0</v>
      </c>
      <c r="D25" s="113">
        <f t="shared" si="1"/>
        <v>0</v>
      </c>
      <c r="E25" s="113">
        <f t="shared" si="1"/>
        <v>0</v>
      </c>
      <c r="F25" s="113">
        <f t="shared" si="1"/>
        <v>0</v>
      </c>
      <c r="G25" s="113">
        <f t="shared" si="1"/>
        <v>0</v>
      </c>
      <c r="H25" s="113">
        <f t="shared" si="1"/>
        <v>0</v>
      </c>
      <c r="I25" s="11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豊松村役場</dc:creator>
  <cp:keywords/>
  <dc:description/>
  <cp:lastModifiedBy>jinsekikogen</cp:lastModifiedBy>
  <cp:lastPrinted>2016-09-14T06:33:08Z</cp:lastPrinted>
  <dcterms:created xsi:type="dcterms:W3CDTF">2001-12-17T23:36:15Z</dcterms:created>
  <dcterms:modified xsi:type="dcterms:W3CDTF">2016-10-26T00:09:47Z</dcterms:modified>
  <cp:category/>
  <cp:version/>
  <cp:contentType/>
  <cp:contentStatus/>
</cp:coreProperties>
</file>