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9600" windowHeight="11910" tabRatio="85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U37" i="10"/>
  <c r="C37" i="10"/>
  <c r="BE36" i="10"/>
  <c r="AM36" i="10"/>
  <c r="U36" i="10"/>
  <c r="C36" i="10"/>
  <c r="BE35" i="10"/>
  <c r="AM35" i="10"/>
  <c r="U35" i="10"/>
  <c r="C35" i="10"/>
  <c r="BW34" i="10"/>
  <c r="BW35" i="10" s="1"/>
  <c r="BE34" i="10"/>
  <c r="AM34" i="10"/>
  <c r="U34" i="10"/>
  <c r="C34" i="10"/>
  <c r="CO34" i="10" l="1"/>
  <c r="CO35" i="10" s="1"/>
  <c r="CO36" i="10" s="1"/>
  <c r="CO37" i="10" s="1"/>
  <c r="BW36" i="10"/>
  <c r="BW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<sst xmlns="http://schemas.openxmlformats.org/spreadsheetml/2006/main" count="1131" uniqueCount="628">
  <si>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</si>
  <si>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</si>
  <si>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</si>
  <si>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</si>
  <si>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</si>
  <si>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</si>
  <si>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</si>
  <si>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</si>
  <si>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</si>
  <si>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</si>
  <si>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</si>
  <si>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</si>
  <si>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</si>
  <si>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</si>
  <si>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</si>
  <si>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</si>
  <si>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</si>
  <si>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</si>
  <si>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</si>
  <si>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</si>
  <si>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</si>
  <si>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</si>
  <si>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</si>
  <si>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</si>
  <si>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</si>
  <si>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</si>
  <si>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</si>
  <si>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</si>
  <si>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</si>
  <si>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</si>
  <si>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</si>
  <si>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</si>
  <si>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</si>
  <si>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</si>
  <si>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</si>
  <si>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</si>
  <si>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</si>
  <si>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</si>
  <si>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</si>
  <si>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</si>
  <si>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</si>
  <si>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</si>
  <si>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</si>
  <si>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</si>
  <si>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</si>
  <si>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</si>
  <si>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</si>
  <si>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</si>
  <si>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</si>
  <si>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</si>
  <si>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</si>
  <si>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</si>
  <si>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</si>
  <si>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</si>
  <si>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</si>
  <si>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</si>
  <si>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</si>
  <si>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</si>
  <si>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</si>
  <si>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</si>
  <si>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</si>
  <si>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</si>
  <si>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</si>
  <si>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</si>
  <si>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</si>
  <si>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</si>
  <si>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</si>
  <si>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</si>
  <si>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</si>
  <si>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</si>
  <si>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</si>
  <si>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</si>
  <si>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</si>
  <si>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</si>
  <si>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</si>
  <si>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</si>
  <si>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</si>
  <si>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</si>
  <si>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</si>
  <si>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</si>
  <si>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</si>
  <si>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</si>
  <si>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</si>
  <si>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</si>
  <si>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</si>
  <si>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</si>
  <si>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</si>
  <si>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</si>
  <si>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</si>
  <si>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</si>
  <si>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</si>
  <si>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</si>
  <si>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</si>
  <si>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</si>
  <si>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</si>
  <si>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</si>
  <si>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</si>
  <si>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</si>
  <si>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神石高原町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</si>
  <si>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</si>
  <si>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</si>
  <si>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</si>
  <si>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</si>
  <si>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</si>
  <si>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</si>
  <si>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</si>
  <si>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</si>
  <si>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</si>
  <si>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</si>
  <si>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</si>
  <si>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</si>
  <si>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</si>
  <si>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</si>
  <si>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</si>
  <si>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</si>
  <si>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</si>
  <si>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</si>
  <si>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</si>
  <si>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</si>
  <si>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</si>
  <si>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</si>
  <si>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</si>
  <si>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</si>
  <si>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</si>
  <si>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</si>
  <si>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</si>
  <si>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</si>
  <si>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</si>
  <si>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</si>
  <si>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</si>
  <si>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</si>
  <si>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</si>
  <si>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</si>
  <si>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</si>
  <si>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</si>
  <si>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</si>
  <si>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</si>
  <si>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</si>
  <si>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</si>
  <si>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</si>
  <si>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</si>
  <si>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</si>
  <si>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</si>
  <si>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</si>
  <si>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</si>
  <si>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</si>
  <si>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</si>
  <si>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</si>
  <si>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</si>
  <si>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</si>
  <si>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</si>
  <si>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</si>
  <si>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</si>
  <si>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</si>
  <si>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</si>
  <si>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</si>
  <si>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</si>
  <si>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</si>
  <si>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</si>
  <si>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</si>
  <si>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</si>
  <si>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</si>
  <si>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</si>
  <si>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</si>
  <si>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</si>
  <si>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</si>
  <si>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</si>
  <si>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</si>
  <si>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</si>
  <si>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</si>
  <si>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</si>
  <si>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</si>
  <si>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</si>
  <si>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</si>
  <si>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</si>
  <si>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</si>
  <si>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</si>
  <si>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</si>
  <si>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</si>
  <si>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</si>
  <si>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</si>
  <si>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</si>
  <si>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</si>
  <si>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</si>
  <si>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</si>
  <si>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</si>
  <si>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</si>
  <si>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</si>
  <si>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</si>
  <si>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</si>
  <si>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</si>
  <si>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</si>
  <si>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</si>
  <si>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</si>
  <si>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</si>
  <si>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</si>
  <si>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</si>
  <si>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</si>
  <si>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</si>
  <si>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</si>
  <si>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</si>
  <si>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</si>
  <si>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</si>
  <si>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</si>
  <si>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</si>
  <si>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</si>
  <si>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</si>
  <si>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</si>
  <si>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</si>
  <si>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</si>
  <si>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</si>
  <si>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</si>
  <si>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</si>
  <si>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</si>
  <si>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</si>
  <si>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</si>
  <si>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広島県神石高原町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</si>
  <si>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</si>
  <si>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</si>
  <si>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</si>
  <si>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</si>
  <si>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</si>
  <si>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</si>
  <si>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</si>
  <si>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</si>
  <si>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</si>
  <si>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</si>
  <si>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</si>
  <si>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</si>
  <si>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</si>
  <si>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</si>
  <si>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</si>
  <si>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</si>
  <si>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</si>
  <si>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</si>
  <si>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</si>
  <si>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</si>
  <si>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</si>
  <si>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</si>
  <si>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</si>
  <si>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</si>
  <si>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</si>
  <si>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</si>
  <si>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</si>
  <si>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</si>
  <si>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</si>
  <si>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</si>
  <si>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</si>
  <si>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</si>
  <si>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</si>
  <si>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</si>
  <si>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</si>
  <si>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</si>
  <si>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</si>
  <si>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</si>
  <si>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</si>
  <si>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</si>
  <si>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</si>
  <si>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</si>
  <si>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</si>
  <si>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</si>
  <si>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</si>
  <si>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</si>
  <si>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</si>
  <si>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</si>
  <si>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</si>
  <si>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</si>
  <si>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</si>
  <si>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</si>
  <si>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</si>
  <si>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</si>
  <si>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</si>
  <si>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</si>
  <si>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</si>
  <si>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</si>
  <si>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</si>
  <si>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</si>
  <si>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</si>
  <si>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</si>
  <si>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</si>
  <si>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</si>
  <si>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</si>
  <si>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</si>
  <si>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</si>
  <si>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</si>
  <si>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</si>
  <si>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</si>
  <si>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</si>
  <si>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</si>
  <si>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</si>
  <si>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</si>
  <si>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</si>
  <si>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</si>
  <si>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</si>
  <si>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</si>
  <si>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</si>
  <si>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</si>
  <si>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</si>
  <si>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</si>
  <si>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</si>
  <si>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</si>
  <si>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</si>
  <si>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</si>
  <si>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</si>
  <si>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</si>
  <si>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</si>
  <si>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</si>
  <si>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</si>
  <si>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</si>
  <si>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</si>
  <si>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</si>
  <si>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</si>
  <si>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</si>
  <si>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</si>
  <si>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</si>
  <si>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</si>
  <si>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</si>
  <si>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</si>
  <si>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</si>
  <si>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</si>
  <si>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</si>
  <si>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</si>
  <si>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</si>
  <si>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</si>
  <si>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</si>
  <si>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</si>
  <si>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</si>
  <si>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</si>
  <si>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</si>
  <si>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</si>
  <si>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</si>
  <si>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</si>
  <si>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</si>
  <si>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</si>
  <si>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</si>
  <si>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</si>
  <si>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</si>
  <si>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</si>
  <si>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</si>
  <si>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</si>
  <si>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</si>
  <si>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</si>
  <si>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</si>
  <si>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</si>
  <si>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</si>
  <si>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</si>
  <si>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</si>
  <si>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</si>
  <si>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</si>
  <si>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</si>
  <si>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</si>
  <si>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</si>
  <si>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</si>
  <si>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</si>
  <si>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</si>
  <si>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</si>
  <si>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</si>
  <si>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</si>
  <si>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</si>
  <si>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</si>
  <si>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</si>
  <si>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</si>
  <si>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</si>
  <si>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</si>
  <si>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</si>
  <si>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</si>
  <si>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</si>
  <si>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</si>
  <si>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</si>
  <si>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</si>
  <si>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広島県神石高原町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</si>
  <si>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</si>
  <si>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</si>
  <si>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</si>
  <si>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</si>
  <si>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</si>
  <si>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</si>
  <si>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</si>
  <si>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</si>
  <si>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</si>
  <si>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</si>
  <si>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</si>
  <si>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</si>
  <si>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</si>
  <si>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</si>
  <si>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</si>
  <si>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</si>
  <si>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</si>
  <si>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</si>
  <si>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</si>
  <si>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</si>
  <si>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分収育林事業特別会計</t>
    <phoneticPr fontId="5"/>
  </si>
  <si>
    <t>-</t>
    <phoneticPr fontId="5"/>
  </si>
  <si>
    <t>飲料水供給施設事業特別会計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</si>
  <si>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</si>
  <si>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</si>
  <si>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</si>
  <si>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</si>
  <si>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</si>
  <si>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</si>
  <si>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</si>
  <si>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</si>
  <si>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</si>
  <si>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</si>
  <si>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</si>
  <si>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</si>
  <si>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</si>
  <si>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</si>
  <si>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</si>
  <si>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</si>
  <si>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</si>
  <si>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</si>
  <si>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t>
    <phoneticPr fontId="5"/>
  </si>
  <si>
    <t>病院事業会計</t>
    <phoneticPr fontId="5"/>
  </si>
  <si>
    <t>法適用企業</t>
    <phoneticPr fontId="5"/>
  </si>
  <si>
    <t>簡易水道事業特別会計</t>
    <phoneticPr fontId="5"/>
  </si>
  <si>
    <t>法非適用企業</t>
    <phoneticPr fontId="5"/>
  </si>
  <si>
    <t>農業集落排水事業特別会計</t>
    <phoneticPr fontId="5"/>
  </si>
  <si>
    <t>法非適用企業</t>
    <phoneticPr fontId="5"/>
  </si>
  <si>
    <t>総合開発事業特別会計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</si>
  <si>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</si>
  <si>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</si>
  <si>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</si>
  <si>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</si>
  <si>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</si>
  <si>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</si>
  <si>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</si>
  <si>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</si>
  <si>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</si>
  <si>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</si>
  <si>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</si>
  <si>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</si>
  <si>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</si>
  <si>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</si>
  <si>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</si>
  <si>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</si>
  <si>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</si>
  <si>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</si>
  <si>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</si>
  <si>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</si>
  <si>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</si>
  <si>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</si>
  <si>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</si>
  <si>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</si>
  <si>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</si>
  <si>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</si>
  <si>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</si>
  <si>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</si>
  <si>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</si>
  <si>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</si>
  <si>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</si>
  <si>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</si>
  <si>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</si>
  <si>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</si>
  <si>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</si>
  <si>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</si>
  <si>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</si>
  <si>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</si>
  <si>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</si>
  <si>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</si>
  <si>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</si>
  <si>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</si>
  <si>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</si>
  <si>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</si>
  <si>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</si>
  <si>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</si>
  <si>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</si>
  <si>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</si>
  <si>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</si>
  <si>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</si>
  <si>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</si>
  <si>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</si>
  <si>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</si>
  <si>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</si>
  <si>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</si>
  <si>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</si>
  <si>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</si>
  <si>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</si>
  <si>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</si>
  <si>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</si>
  <si>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</si>
  <si>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</si>
  <si>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</si>
  <si>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</si>
  <si>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</si>
  <si>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</si>
  <si>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</si>
  <si>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</si>
  <si>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</si>
  <si>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</si>
  <si>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</si>
  <si>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</si>
  <si>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</si>
  <si>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</si>
  <si>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</si>
  <si>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</si>
  <si>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</si>
  <si>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</si>
  <si>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</si>
  <si>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</si>
  <si>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</si>
  <si>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</si>
  <si>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</si>
  <si>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</si>
  <si>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</si>
  <si>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</si>
  <si>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</si>
  <si>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</si>
  <si>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</si>
  <si>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</si>
  <si>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</si>
  <si>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</si>
  <si>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</si>
  <si>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</si>
  <si>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</si>
  <si>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</si>
  <si>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</si>
  <si>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</si>
  <si>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</si>
  <si>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</si>
  <si>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</si>
  <si>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</si>
  <si>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</si>
  <si>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</si>
  <si>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</si>
  <si>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</si>
  <si>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</si>
  <si>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</si>
  <si>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</si>
  <si>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</si>
  <si>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</si>
  <si>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</si>
  <si>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</si>
  <si>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</si>
  <si>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</si>
  <si>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</si>
  <si>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</si>
  <si>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</si>
  <si>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</si>
  <si>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</si>
  <si>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</si>
  <si>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</si>
  <si>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</si>
  <si>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</si>
  <si>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</si>
  <si>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</si>
  <si>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</si>
  <si>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</si>
  <si>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</si>
  <si>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</si>
  <si>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</si>
  <si>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</si>
  <si>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</si>
  <si>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</si>
  <si>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</si>
  <si>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</si>
  <si>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</si>
  <si>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</si>
  <si>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</si>
  <si>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</si>
  <si>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</si>
  <si>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</si>
  <si>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</si>
  <si>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</si>
  <si>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</si>
  <si>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</si>
  <si>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</si>
  <si>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</si>
  <si>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</si>
  <si>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</si>
  <si>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</si>
  <si>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</si>
  <si>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</si>
  <si>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</si>
  <si>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</si>
  <si>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6.27</t>
  </si>
  <si>
    <t>▲ 2.22</t>
  </si>
  <si>
    <t>▲ 6.32</t>
  </si>
  <si>
    <t>▲ 4.95</t>
  </si>
  <si>
    <t>一般会計</t>
  </si>
  <si>
    <t>病院事業会計</t>
  </si>
  <si>
    <t>国民健康保険特別会計</t>
  </si>
  <si>
    <t>介護保険特別会計（保険事業勘定）</t>
  </si>
  <si>
    <t>簡易水道事業特別会計</t>
  </si>
  <si>
    <t>農業集落排水事業特別会計</t>
  </si>
  <si>
    <t>飲料水供給施設事業特別会計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</si>
  <si>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</si>
  <si>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</si>
  <si>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</si>
  <si>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</si>
  <si>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</si>
  <si>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</si>
  <si>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</si>
  <si>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</si>
  <si>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</si>
  <si>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帝釈峡スコラ</t>
    <phoneticPr fontId="2"/>
  </si>
  <si>
    <t>神石高原農業公社</t>
    <phoneticPr fontId="2"/>
  </si>
  <si>
    <t>さんわ一八二ステーション</t>
    <phoneticPr fontId="2"/>
  </si>
  <si>
    <t>神石高原地域創造チャレンジ基金</t>
    <phoneticPr fontId="2"/>
  </si>
  <si>
    <t>-</t>
    <phoneticPr fontId="2"/>
  </si>
  <si>
    <t>-</t>
    <phoneticPr fontId="2"/>
  </si>
  <si>
    <t>-</t>
    <phoneticPr fontId="2"/>
  </si>
  <si>
    <t>広島県後期高齢者医療広域連合（一般会計）</t>
    <rPh sb="0" eb="3">
      <t>ヒロシマケン</t>
    </rPh>
    <phoneticPr fontId="2"/>
  </si>
  <si>
    <t>広島県後期高齢者医療広域連合（特別会計）</t>
    <rPh sb="0" eb="3">
      <t>ヒロシマケン</t>
    </rPh>
    <phoneticPr fontId="2"/>
  </si>
  <si>
    <t>広島県市町総合事務組合</t>
    <rPh sb="0" eb="3">
      <t>ヒロシマケン</t>
    </rPh>
    <rPh sb="3" eb="4">
      <t>シ</t>
    </rPh>
    <rPh sb="4" eb="5">
      <t>マチ</t>
    </rPh>
    <rPh sb="5" eb="7">
      <t>ソウゴウ</t>
    </rPh>
    <rPh sb="7" eb="9">
      <t>ジム</t>
    </rPh>
    <rPh sb="9" eb="11">
      <t>クミアイ</t>
    </rPh>
    <phoneticPr fontId="2"/>
  </si>
  <si>
    <t>福山地区消防組合</t>
    <rPh sb="0" eb="2">
      <t>フクヤマ</t>
    </rPh>
    <rPh sb="2" eb="4">
      <t>チク</t>
    </rPh>
    <rPh sb="4" eb="6">
      <t>ショウボウ</t>
    </rPh>
    <rPh sb="6" eb="8">
      <t>クミアイ</t>
    </rPh>
    <phoneticPr fontId="2"/>
  </si>
  <si>
    <t>-</t>
    <phoneticPr fontId="2"/>
  </si>
  <si>
    <t>-</t>
    <phoneticPr fontId="2"/>
  </si>
  <si>
    <t>-</t>
    <phoneticPr fontId="2"/>
  </si>
  <si>
    <t>保健・医療・福祉支援事業基金</t>
    <rPh sb="0" eb="2">
      <t>ホケン</t>
    </rPh>
    <rPh sb="3" eb="5">
      <t>イリョウ</t>
    </rPh>
    <rPh sb="6" eb="8">
      <t>フクシ</t>
    </rPh>
    <rPh sb="8" eb="10">
      <t>シエン</t>
    </rPh>
    <rPh sb="10" eb="12">
      <t>ジギョウ</t>
    </rPh>
    <rPh sb="12" eb="14">
      <t>キキン</t>
    </rPh>
    <phoneticPr fontId="5"/>
  </si>
  <si>
    <t>協働のまちづくり基金</t>
    <rPh sb="0" eb="2">
      <t>キョウドウ</t>
    </rPh>
    <rPh sb="8" eb="10">
      <t>キキン</t>
    </rPh>
    <phoneticPr fontId="5"/>
  </si>
  <si>
    <t>小・中・高校教育支援事業基金</t>
    <rPh sb="0" eb="1">
      <t>ショウ</t>
    </rPh>
    <rPh sb="2" eb="3">
      <t>チュウ</t>
    </rPh>
    <rPh sb="4" eb="6">
      <t>コウコウ</t>
    </rPh>
    <rPh sb="6" eb="8">
      <t>キョウイク</t>
    </rPh>
    <rPh sb="8" eb="10">
      <t>シエン</t>
    </rPh>
    <rPh sb="10" eb="12">
      <t>ジギョウ</t>
    </rPh>
    <rPh sb="12" eb="14">
      <t>キキン</t>
    </rPh>
    <phoneticPr fontId="5"/>
  </si>
  <si>
    <t>公共施設総合管理基金</t>
    <rPh sb="0" eb="2">
      <t>コウキョウ</t>
    </rPh>
    <rPh sb="2" eb="4">
      <t>シセツ</t>
    </rPh>
    <rPh sb="4" eb="6">
      <t>ソウゴウ</t>
    </rPh>
    <rPh sb="6" eb="8">
      <t>カンリ</t>
    </rPh>
    <rPh sb="8" eb="10">
      <t>キキン</t>
    </rPh>
    <phoneticPr fontId="5"/>
  </si>
  <si>
    <t>かがやきネット管理運営基金</t>
    <rPh sb="7" eb="9">
      <t>カンリ</t>
    </rPh>
    <rPh sb="9" eb="11">
      <t>ウンエイ</t>
    </rPh>
    <rPh sb="11" eb="13">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</si>
  <si>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</si>
  <si>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</si>
  <si>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</si>
  <si>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</si>
  <si>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</si>
  <si>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</si>
  <si>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</si>
  <si>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</si>
  <si>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</si>
  <si>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</si>
  <si>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</si>
  <si>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</si>
  <si>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「公債費負担適正化計画（平成18～24年度）」に基づき，地方債発行額抑制，繰上償還を実施した結果，実質公債費比率は，類似団体と比較して低くなっている。
　将来負担比率も，平成24年度決算からマイナスで推移している。</t>
    <phoneticPr fontId="5"/>
  </si>
  <si>
    <t>　将来負担比率はマイナスであるため，グラフに表れないが，有形固定資産減価償却率は類似団体と比較して高いことから，老朽化した施設が増えつつある。今後，施設の大規模改修や維持管理費の増加が懸念される。</t>
    <rPh sb="1" eb="3">
      <t>ショウライ</t>
    </rPh>
    <rPh sb="3" eb="5">
      <t>フタン</t>
    </rPh>
    <rPh sb="5" eb="7">
      <t>ヒリツ</t>
    </rPh>
    <rPh sb="22" eb="23">
      <t>アラワ</t>
    </rPh>
    <rPh sb="28" eb="30">
      <t>ユウケイ</t>
    </rPh>
    <rPh sb="30" eb="32">
      <t>コテイ</t>
    </rPh>
    <rPh sb="32" eb="34">
      <t>シサン</t>
    </rPh>
    <rPh sb="34" eb="36">
      <t>ゲンカ</t>
    </rPh>
    <rPh sb="36" eb="38">
      <t>ショウキャク</t>
    </rPh>
    <rPh sb="38" eb="39">
      <t>リツ</t>
    </rPh>
    <rPh sb="40" eb="42">
      <t>ルイジ</t>
    </rPh>
    <rPh sb="42" eb="44">
      <t>ダンタイ</t>
    </rPh>
    <rPh sb="45" eb="47">
      <t>ヒカク</t>
    </rPh>
    <rPh sb="49" eb="50">
      <t>タカ</t>
    </rPh>
    <rPh sb="56" eb="59">
      <t>ロウキュウカ</t>
    </rPh>
    <rPh sb="61" eb="63">
      <t>シセツ</t>
    </rPh>
    <rPh sb="64" eb="65">
      <t>フ</t>
    </rPh>
    <rPh sb="71" eb="73">
      <t>コンゴ</t>
    </rPh>
    <rPh sb="74" eb="76">
      <t>シセツ</t>
    </rPh>
    <rPh sb="77" eb="80">
      <t>ダイキボ</t>
    </rPh>
    <rPh sb="80" eb="82">
      <t>カイシュウ</t>
    </rPh>
    <rPh sb="83" eb="85">
      <t>イジ</t>
    </rPh>
    <rPh sb="85" eb="88">
      <t>カンリヒ</t>
    </rPh>
    <rPh sb="89" eb="91">
      <t>ゾウカ</t>
    </rPh>
    <rPh sb="92" eb="94">
      <t>ケネン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</si>
</sst>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xmlns:c16r2="http://schemas.microsoft.com/office/drawing/2015/06/chart">
            <c:ext xmlns:c16="http://schemas.microsoft.com/office/drawing/2014/chart" uri="{C3380CC4-5D6E-409C-BE32-E72D297353CC}">
              <c16:uniqueId val="{00000000-9859-41FC-B9D1-B80D4FD47A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151216</c:v>
                </c:pt>
                <c:pt idx="1">
                  <c:v>184174</c:v>
                </c:pt>
                <c:pt idx="2">
                  <c:v>167707</c:v>
                </c:pt>
                <c:pt idx="3">
                  <c:v>209100</c:v>
                </c:pt>
                <c:pt idx="4">
                  <c:v>207548</c:v>
                </c:pt>
              </c:numCache>
            </c:numRef>
          </c:val>
          <c:smooth val="0"/>
          <c:extLst xmlns:c16r2="http://schemas.microsoft.com/office/drawing/2015/06/chart">
            <c:ext xmlns:c16="http://schemas.microsoft.com/office/drawing/2014/chart" uri="{C3380CC4-5D6E-409C-BE32-E72D297353CC}">
              <c16:uniqueId val="{00000001-9859-41FC-B9D1-B80D4FD47AD4}"/>
            </c:ext>
          </c:extLst>
        </c:ser>
        <c:dLbls>
          <c:showLegendKey val="0"/>
          <c:showVal val="0"/>
          <c:showCatName val="0"/>
          <c:showSerName val="0"/>
          <c:showPercent val="0"/>
          <c:showBubbleSize val="0"/>
        </c:dLbls>
        <c:marker val="1"/>
        <c:smooth val="0"/>
        <c:axId val="44360832"/>
        <c:axId val="44362752"/>
      </c:lineChart>
      <c:catAx>
        <c:axId val="44360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362752"/>
        <c:crosses val="autoZero"/>
        <c:auto val="1"/>
        <c:lblAlgn val="ctr"/>
        <c:lblOffset val="100"/>
        <c:tickLblSkip val="1"/>
        <c:tickMarkSkip val="1"/>
        <c:noMultiLvlLbl val="0"/>
      </c:catAx>
      <c:valAx>
        <c:axId val="4436275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360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8.39</c:v>
                </c:pt>
                <c:pt idx="1">
                  <c:v>7.12</c:v>
                </c:pt>
                <c:pt idx="2">
                  <c:v>9.16</c:v>
                </c:pt>
                <c:pt idx="3">
                  <c:v>9.2799999999999994</c:v>
                </c:pt>
                <c:pt idx="4">
                  <c:v>9.89</c:v>
                </c:pt>
              </c:numCache>
            </c:numRef>
          </c:val>
          <c:extLst xmlns:c16r2="http://schemas.microsoft.com/office/drawing/2015/06/chart">
            <c:ext xmlns:c16="http://schemas.microsoft.com/office/drawing/2014/chart" uri="{C3380CC4-5D6E-409C-BE32-E72D297353CC}">
              <c16:uniqueId val="{00000000-A63A-4056-A78E-854B1029E4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72.319999999999993</c:v>
                </c:pt>
                <c:pt idx="1">
                  <c:v>76.7</c:v>
                </c:pt>
                <c:pt idx="2">
                  <c:v>77.36</c:v>
                </c:pt>
                <c:pt idx="3">
                  <c:v>78.17</c:v>
                </c:pt>
                <c:pt idx="4">
                  <c:v>74.58</c:v>
                </c:pt>
              </c:numCache>
            </c:numRef>
          </c:val>
          <c:extLst xmlns:c16r2="http://schemas.microsoft.com/office/drawing/2015/06/chart">
            <c:ext xmlns:c16="http://schemas.microsoft.com/office/drawing/2014/chart" uri="{C3380CC4-5D6E-409C-BE32-E72D297353CC}">
              <c16:uniqueId val="{00000001-A63A-4056-A78E-854B1029E42B}"/>
            </c:ext>
          </c:extLst>
        </c:ser>
        <c:dLbls>
          <c:showLegendKey val="0"/>
          <c:showVal val="0"/>
          <c:showCatName val="0"/>
          <c:showSerName val="0"/>
          <c:showPercent val="0"/>
          <c:showBubbleSize val="0"/>
        </c:dLbls>
        <c:gapWidth val="250"/>
        <c:overlap val="100"/>
        <c:axId val="45418752"/>
        <c:axId val="45420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-6.27</c:v>
                </c:pt>
                <c:pt idx="1">
                  <c:v>-2.2200000000000002</c:v>
                </c:pt>
                <c:pt idx="2">
                  <c:v>9.41</c:v>
                </c:pt>
                <c:pt idx="3">
                  <c:v>-6.32</c:v>
                </c:pt>
                <c:pt idx="4">
                  <c:v>-4.95</c:v>
                </c:pt>
              </c:numCache>
            </c:numRef>
          </c:val>
          <c:smooth val="0"/>
          <c:extLst xmlns:c16r2="http://schemas.microsoft.com/office/drawing/2015/06/chart">
            <c:ext xmlns:c16="http://schemas.microsoft.com/office/drawing/2014/chart" uri="{C3380CC4-5D6E-409C-BE32-E72D297353CC}">
              <c16:uniqueId val="{00000002-A63A-4056-A78E-854B1029E42B}"/>
            </c:ext>
          </c:extLst>
        </c:ser>
        <c:dLbls>
          <c:showLegendKey val="0"/>
          <c:showVal val="0"/>
          <c:showCatName val="0"/>
          <c:showSerName val="0"/>
          <c:showPercent val="0"/>
          <c:showBubbleSize val="0"/>
        </c:dLbls>
        <c:marker val="1"/>
        <c:smooth val="0"/>
        <c:axId val="45418752"/>
        <c:axId val="45420928"/>
      </c:lineChart>
      <c:catAx>
        <c:axId val="4541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420928"/>
        <c:crosses val="autoZero"/>
        <c:auto val="1"/>
        <c:lblAlgn val="ctr"/>
        <c:lblOffset val="100"/>
        <c:tickLblSkip val="1"/>
        <c:tickMarkSkip val="1"/>
        <c:noMultiLvlLbl val="0"/>
      </c:catAx>
      <c:valAx>
        <c:axId val="45420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1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2.8</c:v>
                </c:pt>
                <c:pt idx="2">
                  <c:v>#N/A</c:v>
                </c:pt>
                <c:pt idx="3">
                  <c:v>1.35</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8F3-4FD2-9AA3-F3AA1931AF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8F3-4FD2-9AA3-F3AA1931AFD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0.04</c:v>
                </c:pt>
                <c:pt idx="2">
                  <c:v>#N/A</c:v>
                </c:pt>
                <c:pt idx="3">
                  <c:v>0.12</c:v>
                </c:pt>
                <c:pt idx="4">
                  <c:v>#N/A</c:v>
                </c:pt>
                <c:pt idx="5">
                  <c:v>0.01</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2-D8F3-4FD2-9AA3-F3AA1931AFD3}"/>
            </c:ext>
          </c:extLst>
        </c:ser>
        <c:ser>
          <c:idx val="3"/>
          <c:order val="3"/>
          <c:tx>
            <c:strRef>
              <c:f>データシート!$A$30</c:f>
              <c:strCache>
                <c:ptCount val="1"/>
                <c:pt idx="0">
                  <c:v>飲料水供給施設事業特別会計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0.08</c:v>
                </c:pt>
                <c:pt idx="2">
                  <c:v>#N/A</c:v>
                </c:pt>
                <c:pt idx="3">
                  <c:v>0.06</c:v>
                </c:pt>
                <c:pt idx="4">
                  <c:v>#N/A</c:v>
                </c:pt>
                <c:pt idx="5">
                  <c:v>0.04</c:v>
                </c:pt>
                <c:pt idx="6">
                  <c:v>#N/A</c:v>
                </c:pt>
                <c:pt idx="7">
                  <c:v>0.09</c:v>
                </c:pt>
                <c:pt idx="8">
                  <c:v>#N/A</c:v>
                </c:pt>
                <c:pt idx="9">
                  <c:v>0.11</c:v>
                </c:pt>
              </c:numCache>
            </c:numRef>
          </c:val>
          <c:extLst xmlns:c16r2="http://schemas.microsoft.com/office/drawing/2015/06/chart">
            <c:ext xmlns:c16="http://schemas.microsoft.com/office/drawing/2014/chart" uri="{C3380CC4-5D6E-409C-BE32-E72D297353CC}">
              <c16:uniqueId val="{00000003-D8F3-4FD2-9AA3-F3AA1931AFD3}"/>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0.17</c:v>
                </c:pt>
                <c:pt idx="2">
                  <c:v>#N/A</c:v>
                </c:pt>
                <c:pt idx="3">
                  <c:v>0.16</c:v>
                </c:pt>
                <c:pt idx="4">
                  <c:v>#N/A</c:v>
                </c:pt>
                <c:pt idx="5">
                  <c:v>0.22</c:v>
                </c:pt>
                <c:pt idx="6">
                  <c:v>#N/A</c:v>
                </c:pt>
                <c:pt idx="7">
                  <c:v>0.31</c:v>
                </c:pt>
                <c:pt idx="8">
                  <c:v>#N/A</c:v>
                </c:pt>
                <c:pt idx="9">
                  <c:v>0.27</c:v>
                </c:pt>
              </c:numCache>
            </c:numRef>
          </c:val>
          <c:extLst xmlns:c16r2="http://schemas.microsoft.com/office/drawing/2015/06/chart">
            <c:ext xmlns:c16="http://schemas.microsoft.com/office/drawing/2014/chart" uri="{C3380CC4-5D6E-409C-BE32-E72D297353CC}">
              <c16:uniqueId val="{00000004-D8F3-4FD2-9AA3-F3AA1931AFD3}"/>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0.22</c:v>
                </c:pt>
                <c:pt idx="2">
                  <c:v>#N/A</c:v>
                </c:pt>
                <c:pt idx="3">
                  <c:v>0.17</c:v>
                </c:pt>
                <c:pt idx="4">
                  <c:v>#N/A</c:v>
                </c:pt>
                <c:pt idx="5">
                  <c:v>0.51</c:v>
                </c:pt>
                <c:pt idx="6">
                  <c:v>#N/A</c:v>
                </c:pt>
                <c:pt idx="7">
                  <c:v>0.35</c:v>
                </c:pt>
                <c:pt idx="8">
                  <c:v>#N/A</c:v>
                </c:pt>
                <c:pt idx="9">
                  <c:v>0.36</c:v>
                </c:pt>
              </c:numCache>
            </c:numRef>
          </c:val>
          <c:extLst xmlns:c16r2="http://schemas.microsoft.com/office/drawing/2015/06/chart">
            <c:ext xmlns:c16="http://schemas.microsoft.com/office/drawing/2014/chart" uri="{C3380CC4-5D6E-409C-BE32-E72D297353CC}">
              <c16:uniqueId val="{00000005-D8F3-4FD2-9AA3-F3AA1931AFD3}"/>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0.57999999999999996</c:v>
                </c:pt>
                <c:pt idx="2">
                  <c:v>#N/A</c:v>
                </c:pt>
                <c:pt idx="3">
                  <c:v>0.31</c:v>
                </c:pt>
                <c:pt idx="4">
                  <c:v>#N/A</c:v>
                </c:pt>
                <c:pt idx="5">
                  <c:v>0.66</c:v>
                </c:pt>
                <c:pt idx="6">
                  <c:v>#N/A</c:v>
                </c:pt>
                <c:pt idx="7">
                  <c:v>0.63</c:v>
                </c:pt>
                <c:pt idx="8">
                  <c:v>#N/A</c:v>
                </c:pt>
                <c:pt idx="9">
                  <c:v>0.64</c:v>
                </c:pt>
              </c:numCache>
            </c:numRef>
          </c:val>
          <c:extLst xmlns:c16r2="http://schemas.microsoft.com/office/drawing/2015/06/chart">
            <c:ext xmlns:c16="http://schemas.microsoft.com/office/drawing/2014/chart" uri="{C3380CC4-5D6E-409C-BE32-E72D297353CC}">
              <c16:uniqueId val="{00000006-D8F3-4FD2-9AA3-F3AA1931AFD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0.92</c:v>
                </c:pt>
                <c:pt idx="6">
                  <c:v>#N/A</c:v>
                </c:pt>
                <c:pt idx="7">
                  <c:v>1.5</c:v>
                </c:pt>
                <c:pt idx="8">
                  <c:v>#N/A</c:v>
                </c:pt>
                <c:pt idx="9">
                  <c:v>0.85</c:v>
                </c:pt>
              </c:numCache>
            </c:numRef>
          </c:val>
          <c:extLst xmlns:c16r2="http://schemas.microsoft.com/office/drawing/2015/06/chart">
            <c:ext xmlns:c16="http://schemas.microsoft.com/office/drawing/2014/chart" uri="{C3380CC4-5D6E-409C-BE32-E72D297353CC}">
              <c16:uniqueId val="{00000007-D8F3-4FD2-9AA3-F3AA1931AFD3}"/>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0.85</c:v>
                </c:pt>
                <c:pt idx="2">
                  <c:v>#N/A</c:v>
                </c:pt>
                <c:pt idx="3">
                  <c:v>1.26</c:v>
                </c:pt>
                <c:pt idx="4">
                  <c:v>#N/A</c:v>
                </c:pt>
                <c:pt idx="5">
                  <c:v>1.72</c:v>
                </c:pt>
                <c:pt idx="6">
                  <c:v>#N/A</c:v>
                </c:pt>
                <c:pt idx="7">
                  <c:v>2.2000000000000002</c:v>
                </c:pt>
                <c:pt idx="8">
                  <c:v>#N/A</c:v>
                </c:pt>
                <c:pt idx="9">
                  <c:v>2.61</c:v>
                </c:pt>
              </c:numCache>
            </c:numRef>
          </c:val>
          <c:extLst xmlns:c16r2="http://schemas.microsoft.com/office/drawing/2015/06/chart">
            <c:ext xmlns:c16="http://schemas.microsoft.com/office/drawing/2014/chart" uri="{C3380CC4-5D6E-409C-BE32-E72D297353CC}">
              <c16:uniqueId val="{00000008-D8F3-4FD2-9AA3-F3AA1931AFD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8.3000000000000007</c:v>
                </c:pt>
                <c:pt idx="2">
                  <c:v>#N/A</c:v>
                </c:pt>
                <c:pt idx="3">
                  <c:v>7.05</c:v>
                </c:pt>
                <c:pt idx="4">
                  <c:v>#N/A</c:v>
                </c:pt>
                <c:pt idx="5">
                  <c:v>9.11</c:v>
                </c:pt>
                <c:pt idx="6">
                  <c:v>#N/A</c:v>
                </c:pt>
                <c:pt idx="7">
                  <c:v>9.18</c:v>
                </c:pt>
                <c:pt idx="8">
                  <c:v>#N/A</c:v>
                </c:pt>
                <c:pt idx="9">
                  <c:v>9.7799999999999994</c:v>
                </c:pt>
              </c:numCache>
            </c:numRef>
          </c:val>
          <c:extLst xmlns:c16r2="http://schemas.microsoft.com/office/drawing/2015/06/chart">
            <c:ext xmlns:c16="http://schemas.microsoft.com/office/drawing/2014/chart" uri="{C3380CC4-5D6E-409C-BE32-E72D297353CC}">
              <c16:uniqueId val="{00000009-D8F3-4FD2-9AA3-F3AA1931AFD3}"/>
            </c:ext>
          </c:extLst>
        </c:ser>
        <c:dLbls>
          <c:showLegendKey val="0"/>
          <c:showVal val="0"/>
          <c:showCatName val="0"/>
          <c:showSerName val="0"/>
          <c:showPercent val="0"/>
          <c:showBubbleSize val="0"/>
        </c:dLbls>
        <c:gapWidth val="150"/>
        <c:overlap val="100"/>
        <c:axId val="45597440"/>
        <c:axId val="45598976"/>
      </c:barChart>
      <c:catAx>
        <c:axId val="4559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598976"/>
        <c:crosses val="autoZero"/>
        <c:auto val="1"/>
        <c:lblAlgn val="ctr"/>
        <c:lblOffset val="100"/>
        <c:tickLblSkip val="1"/>
        <c:tickMarkSkip val="1"/>
        <c:noMultiLvlLbl val="0"/>
      </c:catAx>
      <c:valAx>
        <c:axId val="45598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597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1269</c:v>
                </c:pt>
                <c:pt idx="5">
                  <c:v>1348</c:v>
                </c:pt>
                <c:pt idx="8">
                  <c:v>1268</c:v>
                </c:pt>
                <c:pt idx="11">
                  <c:v>1260</c:v>
                </c:pt>
                <c:pt idx="14">
                  <c:v>1265</c:v>
                </c:pt>
              </c:numCache>
            </c:numRef>
          </c:val>
          <c:extLst xmlns:c16r2="http://schemas.microsoft.com/office/drawing/2015/06/chart">
            <c:ext xmlns:c16="http://schemas.microsoft.com/office/drawing/2014/chart" uri="{C3380CC4-5D6E-409C-BE32-E72D297353CC}">
              <c16:uniqueId val="{00000000-A0E6-43CD-832D-D9493051FA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0E6-43CD-832D-D9493051FA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A0E6-43CD-832D-D9493051FA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c:v>
                </c:pt>
                <c:pt idx="3">
                  <c:v>21</c:v>
                </c:pt>
                <c:pt idx="6">
                  <c:v>22</c:v>
                </c:pt>
                <c:pt idx="9">
                  <c:v>22</c:v>
                </c:pt>
                <c:pt idx="12">
                  <c:v>21</c:v>
                </c:pt>
              </c:numCache>
            </c:numRef>
          </c:val>
          <c:extLst xmlns:c16r2="http://schemas.microsoft.com/office/drawing/2015/06/chart">
            <c:ext xmlns:c16="http://schemas.microsoft.com/office/drawing/2014/chart" uri="{C3380CC4-5D6E-409C-BE32-E72D297353CC}">
              <c16:uniqueId val="{00000003-A0E6-43CD-832D-D9493051FA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212</c:v>
                </c:pt>
                <c:pt idx="3">
                  <c:v>231</c:v>
                </c:pt>
                <c:pt idx="6">
                  <c:v>219</c:v>
                </c:pt>
                <c:pt idx="9">
                  <c:v>211</c:v>
                </c:pt>
                <c:pt idx="12">
                  <c:v>193</c:v>
                </c:pt>
              </c:numCache>
            </c:numRef>
          </c:val>
          <c:extLst xmlns:c16r2="http://schemas.microsoft.com/office/drawing/2015/06/chart">
            <c:ext xmlns:c16="http://schemas.microsoft.com/office/drawing/2014/chart" uri="{C3380CC4-5D6E-409C-BE32-E72D297353CC}">
              <c16:uniqueId val="{00000004-A0E6-43CD-832D-D9493051FA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0E6-43CD-832D-D9493051FA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0E6-43CD-832D-D9493051FA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1372</c:v>
                </c:pt>
                <c:pt idx="3">
                  <c:v>1466</c:v>
                </c:pt>
                <c:pt idx="6">
                  <c:v>1328</c:v>
                </c:pt>
                <c:pt idx="9">
                  <c:v>1298</c:v>
                </c:pt>
                <c:pt idx="12">
                  <c:v>1327</c:v>
                </c:pt>
              </c:numCache>
            </c:numRef>
          </c:val>
          <c:extLst xmlns:c16r2="http://schemas.microsoft.com/office/drawing/2015/06/chart">
            <c:ext xmlns:c16="http://schemas.microsoft.com/office/drawing/2014/chart" uri="{C3380CC4-5D6E-409C-BE32-E72D297353CC}">
              <c16:uniqueId val="{00000007-A0E6-43CD-832D-D9493051FABB}"/>
            </c:ext>
          </c:extLst>
        </c:ser>
        <c:dLbls>
          <c:showLegendKey val="0"/>
          <c:showVal val="0"/>
          <c:showCatName val="0"/>
          <c:showSerName val="0"/>
          <c:showPercent val="0"/>
          <c:showBubbleSize val="0"/>
        </c:dLbls>
        <c:gapWidth val="100"/>
        <c:overlap val="100"/>
        <c:axId val="40992768"/>
        <c:axId val="40994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334</c:v>
                </c:pt>
                <c:pt idx="2">
                  <c:v>#N/A</c:v>
                </c:pt>
                <c:pt idx="3">
                  <c:v>#N/A</c:v>
                </c:pt>
                <c:pt idx="4">
                  <c:v>371</c:v>
                </c:pt>
                <c:pt idx="5">
                  <c:v>#N/A</c:v>
                </c:pt>
                <c:pt idx="6">
                  <c:v>#N/A</c:v>
                </c:pt>
                <c:pt idx="7">
                  <c:v>302</c:v>
                </c:pt>
                <c:pt idx="8">
                  <c:v>#N/A</c:v>
                </c:pt>
                <c:pt idx="9">
                  <c:v>#N/A</c:v>
                </c:pt>
                <c:pt idx="10">
                  <c:v>272</c:v>
                </c:pt>
                <c:pt idx="11">
                  <c:v>#N/A</c:v>
                </c:pt>
                <c:pt idx="12">
                  <c:v>#N/A</c:v>
                </c:pt>
                <c:pt idx="13">
                  <c:v>277</c:v>
                </c:pt>
                <c:pt idx="14">
                  <c:v>#N/A</c:v>
                </c:pt>
              </c:numCache>
            </c:numRef>
          </c:val>
          <c:smooth val="0"/>
          <c:extLst xmlns:c16r2="http://schemas.microsoft.com/office/drawing/2015/06/chart">
            <c:ext xmlns:c16="http://schemas.microsoft.com/office/drawing/2014/chart" uri="{C3380CC4-5D6E-409C-BE32-E72D297353CC}">
              <c16:uniqueId val="{00000008-A0E6-43CD-832D-D9493051FABB}"/>
            </c:ext>
          </c:extLst>
        </c:ser>
        <c:dLbls>
          <c:showLegendKey val="0"/>
          <c:showVal val="0"/>
          <c:showCatName val="0"/>
          <c:showSerName val="0"/>
          <c:showPercent val="0"/>
          <c:showBubbleSize val="0"/>
        </c:dLbls>
        <c:marker val="1"/>
        <c:smooth val="0"/>
        <c:axId val="40992768"/>
        <c:axId val="40994688"/>
      </c:lineChart>
      <c:catAx>
        <c:axId val="4099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994688"/>
        <c:crosses val="autoZero"/>
        <c:auto val="1"/>
        <c:lblAlgn val="ctr"/>
        <c:lblOffset val="100"/>
        <c:tickLblSkip val="1"/>
        <c:tickMarkSkip val="1"/>
        <c:noMultiLvlLbl val="0"/>
      </c:catAx>
      <c:valAx>
        <c:axId val="4099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9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11905</c:v>
                </c:pt>
                <c:pt idx="5">
                  <c:v>11615</c:v>
                </c:pt>
                <c:pt idx="8">
                  <c:v>11546</c:v>
                </c:pt>
                <c:pt idx="11">
                  <c:v>11878</c:v>
                </c:pt>
                <c:pt idx="14">
                  <c:v>11920</c:v>
                </c:pt>
              </c:numCache>
            </c:numRef>
          </c:val>
          <c:extLst xmlns:c16r2="http://schemas.microsoft.com/office/drawing/2015/06/chart">
            <c:ext xmlns:c16="http://schemas.microsoft.com/office/drawing/2014/chart" uri="{C3380CC4-5D6E-409C-BE32-E72D297353CC}">
              <c16:uniqueId val="{00000000-AA5B-4873-9765-2DAF9FB1C0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84</c:v>
                </c:pt>
                <c:pt idx="5">
                  <c:v>70</c:v>
                </c:pt>
                <c:pt idx="8">
                  <c:v>51</c:v>
                </c:pt>
                <c:pt idx="11">
                  <c:v>34</c:v>
                </c:pt>
                <c:pt idx="14">
                  <c:v>22</c:v>
                </c:pt>
              </c:numCache>
            </c:numRef>
          </c:val>
          <c:extLst xmlns:c16r2="http://schemas.microsoft.com/office/drawing/2015/06/chart">
            <c:ext xmlns:c16="http://schemas.microsoft.com/office/drawing/2014/chart" uri="{C3380CC4-5D6E-409C-BE32-E72D297353CC}">
              <c16:uniqueId val="{00000001-AA5B-4873-9765-2DAF9FB1C0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10015</c:v>
                </c:pt>
                <c:pt idx="5">
                  <c:v>10541</c:v>
                </c:pt>
                <c:pt idx="8">
                  <c:v>9466</c:v>
                </c:pt>
                <c:pt idx="11">
                  <c:v>7728</c:v>
                </c:pt>
                <c:pt idx="14">
                  <c:v>7948</c:v>
                </c:pt>
              </c:numCache>
            </c:numRef>
          </c:val>
          <c:extLst xmlns:c16r2="http://schemas.microsoft.com/office/drawing/2015/06/chart">
            <c:ext xmlns:c16="http://schemas.microsoft.com/office/drawing/2014/chart" uri="{C3380CC4-5D6E-409C-BE32-E72D297353CC}">
              <c16:uniqueId val="{00000002-AA5B-4873-9765-2DAF9FB1C0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A5B-4873-9765-2DAF9FB1C0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A5B-4873-9765-2DAF9FB1C0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A5B-4873-9765-2DAF9FB1C0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985</c:v>
                </c:pt>
                <c:pt idx="3">
                  <c:v>946</c:v>
                </c:pt>
                <c:pt idx="6">
                  <c:v>858</c:v>
                </c:pt>
                <c:pt idx="9">
                  <c:v>706</c:v>
                </c:pt>
                <c:pt idx="12">
                  <c:v>720</c:v>
                </c:pt>
              </c:numCache>
            </c:numRef>
          </c:val>
          <c:extLst xmlns:c16r2="http://schemas.microsoft.com/office/drawing/2015/06/chart">
            <c:ext xmlns:c16="http://schemas.microsoft.com/office/drawing/2014/chart" uri="{C3380CC4-5D6E-409C-BE32-E72D297353CC}">
              <c16:uniqueId val="{00000006-AA5B-4873-9765-2DAF9FB1C0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115</c:v>
                </c:pt>
                <c:pt idx="3">
                  <c:v>108</c:v>
                </c:pt>
                <c:pt idx="6">
                  <c:v>95</c:v>
                </c:pt>
                <c:pt idx="9">
                  <c:v>83</c:v>
                </c:pt>
                <c:pt idx="12">
                  <c:v>71</c:v>
                </c:pt>
              </c:numCache>
            </c:numRef>
          </c:val>
          <c:extLst xmlns:c16r2="http://schemas.microsoft.com/office/drawing/2015/06/chart">
            <c:ext xmlns:c16="http://schemas.microsoft.com/office/drawing/2014/chart" uri="{C3380CC4-5D6E-409C-BE32-E72D297353CC}">
              <c16:uniqueId val="{00000007-AA5B-4873-9765-2DAF9FB1C0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1867</c:v>
                </c:pt>
                <c:pt idx="3">
                  <c:v>1808</c:v>
                </c:pt>
                <c:pt idx="6">
                  <c:v>1562</c:v>
                </c:pt>
                <c:pt idx="9">
                  <c:v>1434</c:v>
                </c:pt>
                <c:pt idx="12">
                  <c:v>1507</c:v>
                </c:pt>
              </c:numCache>
            </c:numRef>
          </c:val>
          <c:extLst xmlns:c16r2="http://schemas.microsoft.com/office/drawing/2015/06/chart">
            <c:ext xmlns:c16="http://schemas.microsoft.com/office/drawing/2014/chart" uri="{C3380CC4-5D6E-409C-BE32-E72D297353CC}">
              <c16:uniqueId val="{00000008-AA5B-4873-9765-2DAF9FB1C0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c:v>
                </c:pt>
                <c:pt idx="3">
                  <c:v>6</c:v>
                </c:pt>
                <c:pt idx="6">
                  <c:v>4</c:v>
                </c:pt>
                <c:pt idx="9">
                  <c:v>2</c:v>
                </c:pt>
                <c:pt idx="12">
                  <c:v>1</c:v>
                </c:pt>
              </c:numCache>
            </c:numRef>
          </c:val>
          <c:extLst xmlns:c16r2="http://schemas.microsoft.com/office/drawing/2015/06/chart">
            <c:ext xmlns:c16="http://schemas.microsoft.com/office/drawing/2014/chart" uri="{C3380CC4-5D6E-409C-BE32-E72D297353CC}">
              <c16:uniqueId val="{00000009-AA5B-4873-9765-2DAF9FB1C0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12705</c:v>
                </c:pt>
                <c:pt idx="3">
                  <c:v>12637</c:v>
                </c:pt>
                <c:pt idx="6">
                  <c:v>12005</c:v>
                </c:pt>
                <c:pt idx="9">
                  <c:v>12246</c:v>
                </c:pt>
                <c:pt idx="12">
                  <c:v>12433</c:v>
                </c:pt>
              </c:numCache>
            </c:numRef>
          </c:val>
          <c:extLst xmlns:c16r2="http://schemas.microsoft.com/office/drawing/2015/06/chart">
            <c:ext xmlns:c16="http://schemas.microsoft.com/office/drawing/2014/chart" uri="{C3380CC4-5D6E-409C-BE32-E72D297353CC}">
              <c16:uniqueId val="{0000000A-AA5B-4873-9765-2DAF9FB1C044}"/>
            </c:ext>
          </c:extLst>
        </c:ser>
        <c:dLbls>
          <c:showLegendKey val="0"/>
          <c:showVal val="0"/>
          <c:showCatName val="0"/>
          <c:showSerName val="0"/>
          <c:showPercent val="0"/>
          <c:showBubbleSize val="0"/>
        </c:dLbls>
        <c:gapWidth val="100"/>
        <c:overlap val="100"/>
        <c:axId val="118847744"/>
        <c:axId val="118862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A5B-4873-9765-2DAF9FB1C044}"/>
            </c:ext>
          </c:extLst>
        </c:ser>
        <c:dLbls>
          <c:showLegendKey val="0"/>
          <c:showVal val="0"/>
          <c:showCatName val="0"/>
          <c:showSerName val="0"/>
          <c:showPercent val="0"/>
          <c:showBubbleSize val="0"/>
        </c:dLbls>
        <c:marker val="1"/>
        <c:smooth val="0"/>
        <c:axId val="118847744"/>
        <c:axId val="118862208"/>
      </c:lineChart>
      <c:catAx>
        <c:axId val="11884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862208"/>
        <c:crosses val="autoZero"/>
        <c:auto val="1"/>
        <c:lblAlgn val="ctr"/>
        <c:lblOffset val="100"/>
        <c:tickLblSkip val="1"/>
        <c:tickMarkSkip val="1"/>
        <c:noMultiLvlLbl val="0"/>
      </c:catAx>
      <c:valAx>
        <c:axId val="118862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84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4800</c:v>
                </c:pt>
                <c:pt idx="1">
                  <c:v>4733</c:v>
                </c:pt>
                <c:pt idx="2">
                  <c:v>4658</c:v>
                </c:pt>
              </c:numCache>
            </c:numRef>
          </c:val>
          <c:extLst xmlns:c16r2="http://schemas.microsoft.com/office/drawing/2015/06/chart">
            <c:ext xmlns:c16="http://schemas.microsoft.com/office/drawing/2014/chart" uri="{C3380CC4-5D6E-409C-BE32-E72D297353CC}">
              <c16:uniqueId val="{00000000-E2AD-4407-8189-A2BBF93014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23</c:v>
                </c:pt>
                <c:pt idx="1">
                  <c:v>23</c:v>
                </c:pt>
                <c:pt idx="2">
                  <c:v>23</c:v>
                </c:pt>
              </c:numCache>
            </c:numRef>
          </c:val>
          <c:extLst xmlns:c16r2="http://schemas.microsoft.com/office/drawing/2015/06/chart">
            <c:ext xmlns:c16="http://schemas.microsoft.com/office/drawing/2014/chart" uri="{C3380CC4-5D6E-409C-BE32-E72D297353CC}">
              <c16:uniqueId val="{00000001-E2AD-4407-8189-A2BBF93014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5441</c:v>
                </c:pt>
                <c:pt idx="1">
                  <c:v>5489</c:v>
                </c:pt>
                <c:pt idx="2">
                  <c:v>5928</c:v>
                </c:pt>
              </c:numCache>
            </c:numRef>
          </c:val>
          <c:extLst xmlns:c16r2="http://schemas.microsoft.com/office/drawing/2015/06/chart">
            <c:ext xmlns:c16="http://schemas.microsoft.com/office/drawing/2014/chart" uri="{C3380CC4-5D6E-409C-BE32-E72D297353CC}">
              <c16:uniqueId val="{00000002-E2AD-4407-8189-A2BBF930141C}"/>
            </c:ext>
          </c:extLst>
        </c:ser>
        <c:dLbls>
          <c:showLegendKey val="0"/>
          <c:showVal val="0"/>
          <c:showCatName val="0"/>
          <c:showSerName val="0"/>
          <c:showPercent val="0"/>
          <c:showBubbleSize val="0"/>
        </c:dLbls>
        <c:gapWidth val="120"/>
        <c:overlap val="100"/>
        <c:axId val="51625984"/>
        <c:axId val="51627520"/>
      </c:barChart>
      <c:catAx>
        <c:axId val="5162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627520"/>
        <c:crosses val="autoZero"/>
        <c:auto val="1"/>
        <c:lblAlgn val="ctr"/>
        <c:lblOffset val="100"/>
        <c:tickLblSkip val="1"/>
        <c:tickMarkSkip val="1"/>
        <c:noMultiLvlLbl val="0"/>
      </c:catAx>
      <c:valAx>
        <c:axId val="516275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62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{BD80298B-8E9A-4137-9599-47F0B72727C4}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953-4B9E-8BCB-B2BCB351444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{D5A433B9-5CBC-460F-BB14-35B5B8A25B98}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53-4B9E-8BCB-B2BCB351444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{3DBB0F17-19BC-45FF-9889-0F95615BA15E}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53-4B9E-8BCB-B2BCB351444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{43E460A7-CECE-4615-8DE8-4B2FEF8C47C1}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53-4B9E-8BCB-B2BCB351444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{0E607543-7856-4571-A3ED-65894798F049}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53-4B9E-8BCB-B2BCB351444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{8B0468B1-A687-43B2-8DF5-1C464AE96DF4}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953-4B9E-8BCB-B2BCB351444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{E6B9C8AD-7C85-47B1-B61D-C1CE69DEC01B}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953-4B9E-8BCB-B2BCB351444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{F334AF44-ACD3-4933-9B42-4A0657ADED7C}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953-4B9E-8BCB-B2BCB351444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{BCFF17B4-A980-443D-840F-640B42EF538E}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953-4B9E-8BCB-B2BCB35144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62.9</c:v>
                </c:pt>
                <c:pt idx="8">
                  <c:v>65.8</c:v>
                </c:pt>
                <c:pt idx="16">
                  <c:v>67.400000000000006</c:v>
                </c:pt>
                <c:pt idx="24">
                  <c:v>68.5</c:v>
                </c:pt>
                <c:pt idx="32">
                  <c:v>70.099999999999994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D953-4B9E-8BCB-B2BCB35144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{597F63B6-41B5-4B4A-AEAA-649B17833FFD}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953-4B9E-8BCB-B2BCB3514444}"/>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{3D0DD34B-41D6-4C2E-AFB2-B3304817E672}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53-4B9E-8BCB-B2BCB351444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{23808E69-74CD-4DF4-BC1C-B201B5878A3D}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53-4B9E-8BCB-B2BCB351444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{5FBC2B61-A718-435F-BC57-55ADF592B040}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53-4B9E-8BCB-B2BCB351444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{E609C469-82DC-4919-B357-A489F81CE217}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53-4B9E-8BCB-B2BCB351444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{4BF90AE1-9569-4899-9936-4A97BB88DDAA}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953-4B9E-8BCB-B2BCB351444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{61B89208-7221-43E4-8307-46DAC6457834}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953-4B9E-8BCB-B2BCB351444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{0D235417-0229-4265-9792-F0932A7AAFA0}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953-4B9E-8BCB-B2BCB351444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{8A71EDBB-67C7-4E49-88CD-C89862E70293}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953-4B9E-8BCB-B2BCB35144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D953-4B9E-8BCB-B2BCB3514444}"/>
            </c:ext>
          </c:extLst>
        </c:ser>
        <c:dLbls>
          <c:showLegendKey val="0"/>
          <c:showVal val="1"/>
          <c:showCatName val="0"/>
          <c:showSerName val="0"/>
          <c:showPercent val="0"/>
          <c:showBubbleSize val="0"/>
        </c:dLbls>
        <c:axId val="133139456"/>
        <c:axId val="135947392"/>
      </c:scatterChart>
      <c:valAx>
        <c:axId val="133139456"/>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947392"/>
        <c:crosses val="autoZero"/>
        <c:crossBetween val="midCat"/>
      </c:valAx>
      <c:valAx>
        <c:axId val="135947392"/>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3139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{A6F2A93A-CE9D-4BE5-9272-96CA6C75B45A}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F9B-4C32-A610-901BAD77EB5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{A62FAA89-1F0E-4B05-9D07-EB98B0E84C91}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9B-4C32-A610-901BAD77EB5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{9117CA65-1F4B-49BC-B300-348A095AEE3C}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9B-4C32-A610-901BAD77EB5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{8FFDB045-FF86-4DF2-A983-3E9FBDBDAF26}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9B-4C32-A610-901BAD77EB5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{BBF0D7B3-54B4-4C2E-A48D-FAE526F5E32B}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9B-4C32-A610-901BAD77EB5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{0B6BC2DE-E535-415D-92DC-E1EEDB724940}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F9B-4C32-A610-901BAD77EB5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{5C2C031C-4F93-40D7-A1CE-F201F7EFBBFD}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F9B-4C32-A610-901BAD77EB5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{533DF19B-1954-4C87-9044-85CA44BCA8CA}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F9B-4C32-A610-901BAD77EB5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{6C61868A-AAFE-44F6-B299-2ABFAA7936A6}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F9B-4C32-A610-901BAD77EB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6.7</c:v>
                </c:pt>
                <c:pt idx="16">
                  <c:v>6.5</c:v>
                </c:pt>
                <c:pt idx="24">
                  <c:v>6.3</c:v>
                </c:pt>
                <c:pt idx="32">
                  <c:v>5.7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AF9B-4C32-A610-901BAD77EB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{17C6B302-0F4E-482E-855C-9F6A17C2374E}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F9B-4C32-A610-901BAD77EB5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{65742AF3-DE71-48B3-9847-4C9226268E2A}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9B-4C32-A610-901BAD77EB5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{38B113D6-DDFA-4DFF-A6BF-59510F0BAEC3}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9B-4C32-A610-901BAD77EB5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{105FE094-0A42-4CB1-B993-8910B0831EEC}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9B-4C32-A610-901BAD77EB5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{87031138-7AC5-48C3-9672-9FB98A461B74}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9B-4C32-A610-901BAD77EB50}"/>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{FEA4E7F3-9BD8-4263-9BB0-AFCF0455458A}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F9B-4C32-A610-901BAD77EB50}"/>
                </c:ext>
              </c:extLst>
            </c:dLbl>
            <c:dLbl>
              <c:idx val="16"/>
              <c:layout>
                <c:manualLayout>
                  <c:x val="-4.509653070695381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{F35ED2BC-907B-4D41-88DC-AFC63C2E01EB}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F9B-4C32-A610-901BAD77EB50}"/>
                </c:ext>
              </c:extLst>
            </c:dLbl>
            <c:dLbl>
              <c:idx val="24"/>
              <c:layout>
                <c:manualLayout>
                  <c:x val="-1.8171803637232468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{FD19DFB8-88F6-46B6-A136-50DF9F35B982}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F9B-4C32-A610-901BAD77EB5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{505693FE-27CD-4AB2-A0AC-0BCFBB04B36C}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F9B-4C32-A610-901BAD77EB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AF9B-4C32-A610-901BAD77EB50}"/>
            </c:ext>
          </c:extLst>
        </c:ser>
        <c:dLbls>
          <c:showLegendKey val="0"/>
          <c:showVal val="1"/>
          <c:showCatName val="0"/>
          <c:showSerName val="0"/>
          <c:showPercent val="0"/>
          <c:showBubbleSize val="0"/>
        </c:dLbls>
        <c:axId val="136006272"/>
        <c:axId val="136049408"/>
      </c:scatterChart>
      <c:valAx>
        <c:axId val="136006272"/>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049408"/>
        <c:crosses val="autoZero"/>
        <c:crossBetween val="midCat"/>
      </c:valAx>
      <c:valAx>
        <c:axId val="136049408"/>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60062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年度に繰上償還等を実施した結果，実質公債費比率は改善している。また，交付税算入率の高い地方債を活用することで，地方債を活用しつつ財政の健全化も図っている。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年度に完成した新庁舎及び新町立病院の建設等の大型建設事業を実施したことから，今後</a:t>
          </a:r>
          <a:r>
            <a:rPr kumimoji="1" lang="ja-JP" altLang="en-US" sz="1100">
              <a:solidFill>
                <a:schemeClr val="dk1"/>
              </a:solidFill>
              <a:effectLst/>
              <a:latin typeface="+mn-lt"/>
              <a:ea typeface="+mn-ea"/>
              <a:cs typeface="+mn-cs"/>
            </a:rPr>
            <a:t>起債の償還額の</a:t>
          </a:r>
          <a:r>
            <a:rPr kumimoji="1" lang="ja-JP" altLang="ja-JP" sz="1100">
              <a:solidFill>
                <a:schemeClr val="dk1"/>
              </a:solidFill>
              <a:effectLst/>
              <a:latin typeface="+mn-lt"/>
              <a:ea typeface="+mn-ea"/>
              <a:cs typeface="+mn-cs"/>
            </a:rPr>
            <a:t>増加が予測され</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，主要事業以外の事業抑制と新規発行の抑制に努める。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満期一括償還地方債の利用はない。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将来負担額のうち「地方債現在高」は，平成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年度に合併特例債による基金造成を行ったことなどにより増加したが，平成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年度からの事業の抑制と繰上償還により減少している。平成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月豪雨災害復旧と庁舎建設等大型事業費の増加により今後は増加が予測される。</a:t>
          </a:r>
          <a:endParaRPr lang="ja-JP" altLang="ja-JP" sz="1400">
            <a:effectLst/>
          </a:endParaRPr>
        </a:p>
        <a:p>
          <a:r>
            <a:rPr kumimoji="1" lang="ja-JP" altLang="ja-JP" sz="1100">
              <a:solidFill>
                <a:schemeClr val="dk1"/>
              </a:solidFill>
              <a:effectLst/>
              <a:latin typeface="+mn-lt"/>
              <a:ea typeface="+mn-ea"/>
              <a:cs typeface="+mn-cs"/>
            </a:rPr>
            <a:t>　充当可能財源等のうち「充当可能基金」は，繰上償還に充当したため減少している。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年度決算からは将来負担比率の分子がマイナスとなっている。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広島県神石高原町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基金総額は減少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傾向であったが令和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年度は増加している。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主な原因は，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町立保育所建設のための積立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目的基金においては，保健・医療・福祉支援事業基金，重点公共施設新設整備基金等を取り崩す一方，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保健・医療・福祉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支援事業基金（保育所建設），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公共施設総合管理基金，かがやきネット管理運営基金へ積立を行った。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財政調整基金，減債基金は，歳計余剰金の状況により将来に向けて安定財政維持のための財源として可能な範囲において積立を行う。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債券一括運用による運用益の獲得も積極的に行っていく。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目的基金においては，事業目的のため基金を運用していく。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保健・医療・福祉支援事業基金　　町立病院を運営する事を主な目的とした基金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協働のまちづくり事業基金　　　　協働のまちづくりに資する事業のための基金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小・中・高校教育支援事業基金　　教育事業のための基金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公共施設総合管理基金　　　　　　公共施設の維持修繕等のための基金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かがやきネット管理運営基金　　　高速通信網の施設改修及び管理運営のための基金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各基金の事業目的のために取崩を行った。主なものでは，新庁舎建設のために重点公共施設新設整備基金，病院建設と病院運営のた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めに保健・医療・福祉支援事業基金の取崩を行った。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年度から建設予定の町立保育所のため保健・医療・福祉支援事業基金，今後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の公共施設の維持管理のため公共施設総合管理基金，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今後予想される機器更新のためかがやきネット管理運営基金へ積立を行った。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各基金の目的に沿った事業執行に合わせて必要に応じて取崩を行う。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財源不足を補うため取崩を行った。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年度より財政調整基金を取り崩して財政運営を行っており，人口減少等により収入の増加が見込めないため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この傾向は当面続くものと思われる。歳入に見合った歳出を心掛け財政健全化に努める。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増減なし。基金利子積立のみ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年度以降に繰上償還を実施した効果額（繰上償還後も当初償還表のとおり交付税算入される額）を積立てている。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現在財政調整基金を繰り入れて財政運営を行っているため，効果額の積立は休止している。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8,691
8,591
381.98
14,254,873
13,165,678
617,900
6,246,276
12,433,380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50">
              <a:solidFill>
                <a:schemeClr val="dk1"/>
              </a:solidFill>
              <a:effectLst/>
              <a:latin typeface="+mn-lt"/>
              <a:ea typeface="+mn-ea"/>
              <a:cs typeface="+mn-cs"/>
            </a:rPr>
            <a:t>　インフラ資産の工作物（主に道路）の減価償却率が高いことが，類似団体と比較して減価償却率が高い主たる原因である。前年と比較し，</a:t>
          </a:r>
          <a:r>
            <a:rPr kumimoji="1" lang="en-US" altLang="ja-JP" sz="850">
              <a:solidFill>
                <a:schemeClr val="dk1"/>
              </a:solidFill>
              <a:effectLst/>
              <a:latin typeface="+mn-lt"/>
              <a:ea typeface="+mn-ea"/>
              <a:cs typeface="+mn-cs"/>
            </a:rPr>
            <a:t>1.6%</a:t>
          </a:r>
          <a:r>
            <a:rPr kumimoji="1" lang="ja-JP" altLang="ja-JP" sz="850">
              <a:solidFill>
                <a:schemeClr val="dk1"/>
              </a:solidFill>
              <a:effectLst/>
              <a:latin typeface="+mn-lt"/>
              <a:ea typeface="+mn-ea"/>
              <a:cs typeface="+mn-cs"/>
            </a:rPr>
            <a:t>増加しており，施設の老朽化が進んでいる。</a:t>
          </a:r>
          <a:endParaRPr lang="ja-JP" altLang="ja-JP" sz="850">
            <a:effectLst/>
          </a:endParaRPr>
        </a:p>
        <a:p>
          <a:r>
            <a:rPr kumimoji="1" lang="ja-JP" altLang="ja-JP" sz="850">
              <a:solidFill>
                <a:schemeClr val="dk1"/>
              </a:solidFill>
              <a:effectLst/>
              <a:latin typeface="+mn-lt"/>
              <a:ea typeface="+mn-ea"/>
              <a:cs typeface="+mn-cs"/>
            </a:rPr>
            <a:t>　既存施設をすべて維持・更新していくことは困難であるため，施設の重要度や劣化状態等を加味し，長期的な視点により優先度をつけて，計画的に廃止を含めた検討を進めるとともに，改修・更新を行っていく必要がある。</a:t>
          </a:r>
          <a:endParaRPr lang="ja-JP" altLang="ja-JP" sz="850">
            <a:effectLst/>
          </a:endParaRPr>
        </a:p>
        <a:p>
          <a:r>
            <a:rPr kumimoji="1" lang="ja-JP" altLang="ja-JP" sz="850">
              <a:solidFill>
                <a:schemeClr val="dk1"/>
              </a:solidFill>
              <a:effectLst/>
              <a:latin typeface="+mn-lt"/>
              <a:ea typeface="+mn-ea"/>
              <a:cs typeface="+mn-cs"/>
            </a:rPr>
            <a:t>　公共施設総合管理計画に設定している令和</a:t>
          </a:r>
          <a:r>
            <a:rPr kumimoji="1" lang="en-US" altLang="ja-JP" sz="850">
              <a:solidFill>
                <a:schemeClr val="dk1"/>
              </a:solidFill>
              <a:effectLst/>
              <a:latin typeface="+mn-lt"/>
              <a:ea typeface="+mn-ea"/>
              <a:cs typeface="+mn-cs"/>
            </a:rPr>
            <a:t>8</a:t>
          </a:r>
          <a:r>
            <a:rPr kumimoji="1" lang="ja-JP" altLang="ja-JP" sz="850">
              <a:solidFill>
                <a:schemeClr val="dk1"/>
              </a:solidFill>
              <a:effectLst/>
              <a:latin typeface="+mn-lt"/>
              <a:ea typeface="+mn-ea"/>
              <a:cs typeface="+mn-cs"/>
            </a:rPr>
            <a:t>年度までに公共施設数</a:t>
          </a:r>
          <a:r>
            <a:rPr kumimoji="1" lang="en-US" altLang="ja-JP" sz="850">
              <a:solidFill>
                <a:schemeClr val="dk1"/>
              </a:solidFill>
              <a:effectLst/>
              <a:latin typeface="+mn-lt"/>
              <a:ea typeface="+mn-ea"/>
              <a:cs typeface="+mn-cs"/>
            </a:rPr>
            <a:t>3%</a:t>
          </a:r>
          <a:r>
            <a:rPr kumimoji="1" lang="ja-JP" altLang="ja-JP" sz="850">
              <a:solidFill>
                <a:schemeClr val="dk1"/>
              </a:solidFill>
              <a:effectLst/>
              <a:latin typeface="+mn-lt"/>
              <a:ea typeface="+mn-ea"/>
              <a:cs typeface="+mn-cs"/>
            </a:rPr>
            <a:t>削減を目標に対策をすすめる。</a:t>
          </a:r>
          <a:endParaRPr lang="ja-JP" altLang="ja-JP" sz="85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73" name="直線コネクタ 72"/>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4" name="有形固定資産減価償却率最小値テキスト"/>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5" name="直線コネクタ 74"/>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76" name="有形固定資産減価償却率最大値テキスト"/>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77" name="直線コネクタ 76"/>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48912</xdr:rowOff>
    </xdr:from>
    <xdr:ext cx="405111" cy="259045"/>
    <xdr:sp macro="" textlink="">
      <xdr:nvSpPr>
        <xdr:cNvPr id="78" name="有形固定資産減価償却率平均値テキスト"/>
        <xdr:cNvSpPr txBox="1"/>
      </xdr:nvSpPr>
      <xdr:spPr>
        <a:xfrm>
          <a:off x="481330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フローチャート: 判断 78"/>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80" name="フローチャート: 判断 79"/>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81" name="フローチャート: 判断 80"/>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82" name="フローチャート: 判断 81"/>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83" name="フローチャート: 判断 82"/>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157734</xdr:rowOff>
    </xdr:from>
    <xdr:to>
      <xdr:col>23</xdr:col>
      <xdr:colOff>136525</xdr:colOff>
      <xdr:row>33</xdr:row>
      <xdr:rowOff>87885</xdr:rowOff>
    </xdr:to>
    <xdr:sp macro="" textlink="">
      <xdr:nvSpPr>
        <xdr:cNvPr id="89" name="楕円 88"/>
        <xdr:cNvSpPr/>
      </xdr:nvSpPr>
      <xdr:spPr>
        <a:xfrm>
          <a:off x="4711700" y="64156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136161</xdr:rowOff>
    </xdr:from>
    <xdr:ext cx="405111" cy="259045"/>
    <xdr:sp macro="" textlink="">
      <xdr:nvSpPr>
        <xdr:cNvPr id="90" name="有形固定資産減価償却率該当値テキスト"/>
        <xdr:cNvSpPr txBox="1"/>
      </xdr:nvSpPr>
      <xdr:spPr>
        <a:xfrm>
          <a:off x="4813300" y="6394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123190</xdr:rowOff>
    </xdr:from>
    <xdr:to>
      <xdr:col>19</xdr:col>
      <xdr:colOff>187325</xdr:colOff>
      <xdr:row>33</xdr:row>
      <xdr:rowOff>53340</xdr:rowOff>
    </xdr:to>
    <xdr:sp macro="" textlink="">
      <xdr:nvSpPr>
        <xdr:cNvPr id="91" name="楕円 90"/>
        <xdr:cNvSpPr/>
      </xdr:nvSpPr>
      <xdr:spPr>
        <a:xfrm>
          <a:off x="4000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2540</xdr:rowOff>
    </xdr:from>
    <xdr:to>
      <xdr:col>23</xdr:col>
      <xdr:colOff>85725</xdr:colOff>
      <xdr:row>33</xdr:row>
      <xdr:rowOff>37084</xdr:rowOff>
    </xdr:to>
    <xdr:cxnSp macro="">
      <xdr:nvCxnSpPr>
        <xdr:cNvPr id="92" name="直線コネクタ 91"/>
        <xdr:cNvCxnSpPr/>
      </xdr:nvCxnSpPr>
      <xdr:spPr>
        <a:xfrm>
          <a:off x="4051300" y="6431915"/>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99441</xdr:rowOff>
    </xdr:from>
    <xdr:to>
      <xdr:col>15</xdr:col>
      <xdr:colOff>187325</xdr:colOff>
      <xdr:row>33</xdr:row>
      <xdr:rowOff>29591</xdr:rowOff>
    </xdr:to>
    <xdr:sp macro="" textlink="">
      <xdr:nvSpPr>
        <xdr:cNvPr id="93" name="楕円 92"/>
        <xdr:cNvSpPr/>
      </xdr:nvSpPr>
      <xdr:spPr>
        <a:xfrm>
          <a:off x="3238500" y="63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150241</xdr:rowOff>
    </xdr:from>
    <xdr:to>
      <xdr:col>19</xdr:col>
      <xdr:colOff>136525</xdr:colOff>
      <xdr:row>33</xdr:row>
      <xdr:rowOff>2540</xdr:rowOff>
    </xdr:to>
    <xdr:cxnSp macro="">
      <xdr:nvCxnSpPr>
        <xdr:cNvPr id="94" name="直線コネクタ 93"/>
        <xdr:cNvCxnSpPr/>
      </xdr:nvCxnSpPr>
      <xdr:spPr>
        <a:xfrm>
          <a:off x="3289300" y="6408166"/>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64897</xdr:rowOff>
    </xdr:from>
    <xdr:to>
      <xdr:col>11</xdr:col>
      <xdr:colOff>187325</xdr:colOff>
      <xdr:row>32</xdr:row>
      <xdr:rowOff>166497</xdr:rowOff>
    </xdr:to>
    <xdr:sp macro="" textlink="">
      <xdr:nvSpPr>
        <xdr:cNvPr id="95" name="楕円 94"/>
        <xdr:cNvSpPr/>
      </xdr:nvSpPr>
      <xdr:spPr>
        <a:xfrm>
          <a:off x="2476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115697</xdr:rowOff>
    </xdr:from>
    <xdr:to>
      <xdr:col>15</xdr:col>
      <xdr:colOff>136525</xdr:colOff>
      <xdr:row>32</xdr:row>
      <xdr:rowOff>150241</xdr:rowOff>
    </xdr:to>
    <xdr:cxnSp macro="">
      <xdr:nvCxnSpPr>
        <xdr:cNvPr id="96" name="直線コネクタ 95"/>
        <xdr:cNvCxnSpPr/>
      </xdr:nvCxnSpPr>
      <xdr:spPr>
        <a:xfrm>
          <a:off x="2527300" y="6373622"/>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2286</xdr:rowOff>
    </xdr:from>
    <xdr:to>
      <xdr:col>7</xdr:col>
      <xdr:colOff>187325</xdr:colOff>
      <xdr:row>32</xdr:row>
      <xdr:rowOff>103886</xdr:rowOff>
    </xdr:to>
    <xdr:sp macro="" textlink="">
      <xdr:nvSpPr>
        <xdr:cNvPr id="97" name="楕円 96"/>
        <xdr:cNvSpPr/>
      </xdr:nvSpPr>
      <xdr:spPr>
        <a:xfrm>
          <a:off x="1714500" y="62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53086</xdr:rowOff>
    </xdr:from>
    <xdr:to>
      <xdr:col>11</xdr:col>
      <xdr:colOff>136525</xdr:colOff>
      <xdr:row>32</xdr:row>
      <xdr:rowOff>115697</xdr:rowOff>
    </xdr:to>
    <xdr:cxnSp macro="">
      <xdr:nvCxnSpPr>
        <xdr:cNvPr id="98" name="直線コネクタ 97"/>
        <xdr:cNvCxnSpPr/>
      </xdr:nvCxnSpPr>
      <xdr:spPr>
        <a:xfrm>
          <a:off x="1765300" y="6311011"/>
          <a:ext cx="762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92346</xdr:rowOff>
    </xdr:from>
    <xdr:ext cx="405111" cy="259045"/>
    <xdr:sp macro="" textlink="">
      <xdr:nvSpPr>
        <xdr:cNvPr id="99" name="n_1aveValue有形固定資産減価償却率"/>
        <xdr:cNvSpPr txBox="1"/>
      </xdr:nvSpPr>
      <xdr:spPr>
        <a:xfrm>
          <a:off x="38360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100" name="n_2aveValue有形固定資産減価償却率"/>
        <xdr:cNvSpPr txBox="1"/>
      </xdr:nvSpPr>
      <xdr:spPr>
        <a:xfrm>
          <a:off x="3086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101" name="n_3aveValue有形固定資産減価償却率"/>
        <xdr:cNvSpPr txBox="1"/>
      </xdr:nvSpPr>
      <xdr:spPr>
        <a:xfrm>
          <a:off x="2324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102" name="n_4aveValue有形固定資産減価償却率"/>
        <xdr:cNvSpPr txBox="1"/>
      </xdr:nvSpPr>
      <xdr:spPr>
        <a:xfrm>
          <a:off x="1562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44467</xdr:rowOff>
    </xdr:from>
    <xdr:ext cx="405111" cy="259045"/>
    <xdr:sp macro="" textlink="">
      <xdr:nvSpPr>
        <xdr:cNvPr id="103" name="n_1mainValue有形固定資産減価償却率"/>
        <xdr:cNvSpPr txBox="1"/>
      </xdr:nvSpPr>
      <xdr:spPr>
        <a:xfrm>
          <a:off x="3836044" y="647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20718</xdr:rowOff>
    </xdr:from>
    <xdr:ext cx="405111" cy="259045"/>
    <xdr:sp macro="" textlink="">
      <xdr:nvSpPr>
        <xdr:cNvPr id="104" name="n_2mainValue有形固定資産減価償却率"/>
        <xdr:cNvSpPr txBox="1"/>
      </xdr:nvSpPr>
      <xdr:spPr>
        <a:xfrm>
          <a:off x="3086744" y="6450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157624</xdr:rowOff>
    </xdr:from>
    <xdr:ext cx="405111" cy="259045"/>
    <xdr:sp macro="" textlink="">
      <xdr:nvSpPr>
        <xdr:cNvPr id="105" name="n_3mainValue有形固定資産減価償却率"/>
        <xdr:cNvSpPr txBox="1"/>
      </xdr:nvSpPr>
      <xdr:spPr>
        <a:xfrm>
          <a:off x="2324744" y="641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95013</xdr:rowOff>
    </xdr:from>
    <xdr:ext cx="405111" cy="259045"/>
    <xdr:sp macro="" textlink="">
      <xdr:nvSpPr>
        <xdr:cNvPr id="106" name="n_4mainValue有形固定資産減価償却率"/>
        <xdr:cNvSpPr txBox="1"/>
      </xdr:nvSpPr>
      <xdr:spPr>
        <a:xfrm>
          <a:off x="1562744" y="635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起債の繰上償還，借入の抑制などにより，債務残高を抑えてきたこと，目的基金の保有により全国平均と比べ低い状況で推移している。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年度は減債基金を取り崩し，</a:t>
          </a:r>
          <a:r>
            <a:rPr kumimoji="1" lang="en-US" altLang="ja-JP" sz="1000">
              <a:solidFill>
                <a:schemeClr val="dk1"/>
              </a:solidFill>
              <a:effectLst/>
              <a:latin typeface="+mn-lt"/>
              <a:ea typeface="+mn-ea"/>
              <a:cs typeface="+mn-cs"/>
            </a:rPr>
            <a:t>8.9</a:t>
          </a:r>
          <a:r>
            <a:rPr kumimoji="1" lang="ja-JP" altLang="ja-JP" sz="1000">
              <a:solidFill>
                <a:schemeClr val="dk1"/>
              </a:solidFill>
              <a:effectLst/>
              <a:latin typeface="+mn-lt"/>
              <a:ea typeface="+mn-ea"/>
              <a:cs typeface="+mn-cs"/>
            </a:rPr>
            <a:t>億円の繰上償還を行い起債額の圧縮を図ったが，平成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7</a:t>
          </a:r>
          <a:r>
            <a:rPr kumimoji="1" lang="ja-JP" altLang="ja-JP" sz="1000">
              <a:solidFill>
                <a:schemeClr val="dk1"/>
              </a:solidFill>
              <a:effectLst/>
              <a:latin typeface="+mn-lt"/>
              <a:ea typeface="+mn-ea"/>
              <a:cs typeface="+mn-cs"/>
            </a:rPr>
            <a:t>月豪雨災害の影響により増加している。新庁舎建設事業・町立病院建設移転事業を実施しており，将来</a:t>
          </a:r>
          <a:r>
            <a:rPr kumimoji="1" lang="ja-JP" altLang="en-US" sz="1000">
              <a:solidFill>
                <a:schemeClr val="dk1"/>
              </a:solidFill>
              <a:effectLst/>
              <a:latin typeface="+mn-lt"/>
              <a:ea typeface="+mn-ea"/>
              <a:cs typeface="+mn-cs"/>
            </a:rPr>
            <a:t>負</a:t>
          </a:r>
          <a:r>
            <a:rPr kumimoji="1" lang="ja-JP" altLang="ja-JP" sz="1000">
              <a:solidFill>
                <a:schemeClr val="dk1"/>
              </a:solidFill>
              <a:effectLst/>
              <a:latin typeface="+mn-lt"/>
              <a:ea typeface="+mn-ea"/>
              <a:cs typeface="+mn-cs"/>
            </a:rPr>
            <a:t>担額は増加する見込みである。引き続き経常経費の圧縮に努める。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7" name="直線コネクタ 136"/>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8" name="債務償還比率最小値テキスト"/>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9" name="直線コネクタ 138"/>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30533</xdr:rowOff>
    </xdr:from>
    <xdr:ext cx="469744" cy="259045"/>
    <xdr:sp macro="" textlink="">
      <xdr:nvSpPr>
        <xdr:cNvPr id="142" name="債務償還比率平均値テキスト"/>
        <xdr:cNvSpPr txBox="1"/>
      </xdr:nvSpPr>
      <xdr:spPr>
        <a:xfrm>
          <a:off x="14846300" y="5602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43" name="フローチャート: 判断 142"/>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4" name="フローチャート: 判断 143"/>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5" name="フローチャート: 判断 144"/>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6" name="フローチャート: 判断 145"/>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7" name="フローチャート: 判断 146"/>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53201</xdr:rowOff>
    </xdr:from>
    <xdr:to>
      <xdr:col>76</xdr:col>
      <xdr:colOff>73025</xdr:colOff>
      <xdr:row>27</xdr:row>
      <xdr:rowOff>154801</xdr:rowOff>
    </xdr:to>
    <xdr:sp macro="" textlink="">
      <xdr:nvSpPr>
        <xdr:cNvPr id="153" name="楕円 152"/>
        <xdr:cNvSpPr/>
      </xdr:nvSpPr>
      <xdr:spPr>
        <a:xfrm>
          <a:off x="14744700" y="545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76078</xdr:rowOff>
    </xdr:from>
    <xdr:ext cx="469744" cy="259045"/>
    <xdr:sp macro="" textlink="">
      <xdr:nvSpPr>
        <xdr:cNvPr id="154" name="債務償還比率該当値テキスト"/>
        <xdr:cNvSpPr txBox="1"/>
      </xdr:nvSpPr>
      <xdr:spPr>
        <a:xfrm>
          <a:off x="14846300" y="530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85792</xdr:rowOff>
    </xdr:from>
    <xdr:to>
      <xdr:col>72</xdr:col>
      <xdr:colOff>123825</xdr:colOff>
      <xdr:row>28</xdr:row>
      <xdr:rowOff>15942</xdr:rowOff>
    </xdr:to>
    <xdr:sp macro="" textlink="">
      <xdr:nvSpPr>
        <xdr:cNvPr id="155" name="楕円 154"/>
        <xdr:cNvSpPr/>
      </xdr:nvSpPr>
      <xdr:spPr>
        <a:xfrm>
          <a:off x="14033500" y="548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104001</xdr:rowOff>
    </xdr:from>
    <xdr:to>
      <xdr:col>76</xdr:col>
      <xdr:colOff>22225</xdr:colOff>
      <xdr:row>27</xdr:row>
      <xdr:rowOff>136592</xdr:rowOff>
    </xdr:to>
    <xdr:cxnSp macro="">
      <xdr:nvCxnSpPr>
        <xdr:cNvPr id="156" name="直線コネクタ 155"/>
        <xdr:cNvCxnSpPr/>
      </xdr:nvCxnSpPr>
      <xdr:spPr>
        <a:xfrm flipV="1">
          <a:off x="14084300" y="5504676"/>
          <a:ext cx="711200" cy="3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3235</xdr:rowOff>
    </xdr:from>
    <xdr:to>
      <xdr:col>68</xdr:col>
      <xdr:colOff>123825</xdr:colOff>
      <xdr:row>27</xdr:row>
      <xdr:rowOff>104835</xdr:rowOff>
    </xdr:to>
    <xdr:sp macro="" textlink="">
      <xdr:nvSpPr>
        <xdr:cNvPr id="157" name="楕円 156"/>
        <xdr:cNvSpPr/>
      </xdr:nvSpPr>
      <xdr:spPr>
        <a:xfrm>
          <a:off x="13271500" y="54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54035</xdr:rowOff>
    </xdr:from>
    <xdr:to>
      <xdr:col>72</xdr:col>
      <xdr:colOff>73025</xdr:colOff>
      <xdr:row>27</xdr:row>
      <xdr:rowOff>136592</xdr:rowOff>
    </xdr:to>
    <xdr:cxnSp macro="">
      <xdr:nvCxnSpPr>
        <xdr:cNvPr id="158" name="直線コネクタ 157"/>
        <xdr:cNvCxnSpPr/>
      </xdr:nvCxnSpPr>
      <xdr:spPr>
        <a:xfrm>
          <a:off x="13322300" y="5454710"/>
          <a:ext cx="762000" cy="8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155460</xdr:rowOff>
    </xdr:from>
    <xdr:to>
      <xdr:col>64</xdr:col>
      <xdr:colOff>123825</xdr:colOff>
      <xdr:row>27</xdr:row>
      <xdr:rowOff>85610</xdr:rowOff>
    </xdr:to>
    <xdr:sp macro="" textlink="">
      <xdr:nvSpPr>
        <xdr:cNvPr id="159" name="楕円 158"/>
        <xdr:cNvSpPr/>
      </xdr:nvSpPr>
      <xdr:spPr>
        <a:xfrm>
          <a:off x="12509500" y="538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34810</xdr:rowOff>
    </xdr:from>
    <xdr:to>
      <xdr:col>68</xdr:col>
      <xdr:colOff>73025</xdr:colOff>
      <xdr:row>27</xdr:row>
      <xdr:rowOff>54035</xdr:rowOff>
    </xdr:to>
    <xdr:cxnSp macro="">
      <xdr:nvCxnSpPr>
        <xdr:cNvPr id="160" name="直線コネクタ 159"/>
        <xdr:cNvCxnSpPr/>
      </xdr:nvCxnSpPr>
      <xdr:spPr>
        <a:xfrm>
          <a:off x="12560300" y="5435485"/>
          <a:ext cx="762000" cy="1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12180</xdr:rowOff>
    </xdr:from>
    <xdr:to>
      <xdr:col>60</xdr:col>
      <xdr:colOff>123825</xdr:colOff>
      <xdr:row>27</xdr:row>
      <xdr:rowOff>113780</xdr:rowOff>
    </xdr:to>
    <xdr:sp macro="" textlink="">
      <xdr:nvSpPr>
        <xdr:cNvPr id="161" name="楕円 160"/>
        <xdr:cNvSpPr/>
      </xdr:nvSpPr>
      <xdr:spPr>
        <a:xfrm>
          <a:off x="11747500" y="54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34810</xdr:rowOff>
    </xdr:from>
    <xdr:to>
      <xdr:col>64</xdr:col>
      <xdr:colOff>73025</xdr:colOff>
      <xdr:row>27</xdr:row>
      <xdr:rowOff>62980</xdr:rowOff>
    </xdr:to>
    <xdr:cxnSp macro="">
      <xdr:nvCxnSpPr>
        <xdr:cNvPr id="162" name="直線コネクタ 161"/>
        <xdr:cNvCxnSpPr/>
      </xdr:nvCxnSpPr>
      <xdr:spPr>
        <a:xfrm flipV="1">
          <a:off x="11798300" y="5435485"/>
          <a:ext cx="762000" cy="2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148637</xdr:rowOff>
    </xdr:from>
    <xdr:ext cx="469744" cy="259045"/>
    <xdr:sp macro="" textlink="">
      <xdr:nvSpPr>
        <xdr:cNvPr id="163" name="n_1aveValue債務償還比率"/>
        <xdr:cNvSpPr txBox="1"/>
      </xdr:nvSpPr>
      <xdr:spPr>
        <a:xfrm>
          <a:off x="13836727" y="57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160049</xdr:rowOff>
    </xdr:from>
    <xdr:ext cx="469744" cy="259045"/>
    <xdr:sp macro="" textlink="">
      <xdr:nvSpPr>
        <xdr:cNvPr id="164" name="n_2aveValue債務償還比率"/>
        <xdr:cNvSpPr txBox="1"/>
      </xdr:nvSpPr>
      <xdr:spPr>
        <a:xfrm>
          <a:off x="13087427" y="573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152133</xdr:rowOff>
    </xdr:from>
    <xdr:ext cx="469744" cy="259045"/>
    <xdr:sp macro="" textlink="">
      <xdr:nvSpPr>
        <xdr:cNvPr id="165" name="n_3aveValue債務償還比率"/>
        <xdr:cNvSpPr txBox="1"/>
      </xdr:nvSpPr>
      <xdr:spPr>
        <a:xfrm>
          <a:off x="12325427" y="572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66" name="n_4aveValue債務償還比率"/>
        <xdr:cNvSpPr txBox="1"/>
      </xdr:nvSpPr>
      <xdr:spPr>
        <a:xfrm>
          <a:off x="11563427" y="57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32469</xdr:rowOff>
    </xdr:from>
    <xdr:ext cx="469744" cy="259045"/>
    <xdr:sp macro="" textlink="">
      <xdr:nvSpPr>
        <xdr:cNvPr id="167" name="n_1mainValue債務償還比率"/>
        <xdr:cNvSpPr txBox="1"/>
      </xdr:nvSpPr>
      <xdr:spPr>
        <a:xfrm>
          <a:off x="13836727" y="526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121362</xdr:rowOff>
    </xdr:from>
    <xdr:ext cx="469744" cy="259045"/>
    <xdr:sp macro="" textlink="">
      <xdr:nvSpPr>
        <xdr:cNvPr id="168" name="n_2mainValue債務償還比率"/>
        <xdr:cNvSpPr txBox="1"/>
      </xdr:nvSpPr>
      <xdr:spPr>
        <a:xfrm>
          <a:off x="13087427" y="517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102137</xdr:rowOff>
    </xdr:from>
    <xdr:ext cx="469744" cy="259045"/>
    <xdr:sp macro="" textlink="">
      <xdr:nvSpPr>
        <xdr:cNvPr id="169" name="n_3mainValue債務償還比率"/>
        <xdr:cNvSpPr txBox="1"/>
      </xdr:nvSpPr>
      <xdr:spPr>
        <a:xfrm>
          <a:off x="12325427" y="515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130307</xdr:rowOff>
    </xdr:from>
    <xdr:ext cx="469744" cy="259045"/>
    <xdr:sp macro="" textlink="">
      <xdr:nvSpPr>
        <xdr:cNvPr id="170" name="n_4mainValue債務償還比率"/>
        <xdr:cNvSpPr txBox="1"/>
      </xdr:nvSpPr>
      <xdr:spPr>
        <a:xfrm>
          <a:off x="11563427" y="518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8,691
8,591
381.98
14,254,873
13,165,678
617,900
6,246,276
12,433,380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35214</xdr:rowOff>
    </xdr:from>
    <xdr:ext cx="405111" cy="259045"/>
    <xdr:sp macro="" textlink="">
      <xdr:nvSpPr>
        <xdr:cNvPr id="63" name="【道路】&#10;有形固定資産減価償却率平均値テキスト"/>
        <xdr:cNvSpPr txBox="1"/>
      </xdr:nvSpPr>
      <xdr:spPr>
        <a:xfrm>
          <a:off x="4673600" y="6550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89081</xdr:rowOff>
    </xdr:from>
    <xdr:to>
      <xdr:col>24</xdr:col>
      <xdr:colOff>114300</xdr:colOff>
      <xdr:row>40</xdr:row>
      <xdr:rowOff>19231</xdr:rowOff>
    </xdr:to>
    <xdr:sp macro="" textlink="">
      <xdr:nvSpPr>
        <xdr:cNvPr id="74" name="楕円 73"/>
        <xdr:cNvSpPr/>
      </xdr:nvSpPr>
      <xdr:spPr>
        <a:xfrm>
          <a:off x="45847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67508</xdr:rowOff>
    </xdr:from>
    <xdr:ext cx="405111" cy="259045"/>
    <xdr:sp macro="" textlink="">
      <xdr:nvSpPr>
        <xdr:cNvPr id="75" name="【道路】&#10;有形固定資産減価償却率該当値テキスト"/>
        <xdr:cNvSpPr txBox="1"/>
      </xdr:nvSpPr>
      <xdr:spPr>
        <a:xfrm>
          <a:off x="4673600"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110309</xdr:rowOff>
    </xdr:from>
    <xdr:to>
      <xdr:col>20</xdr:col>
      <xdr:colOff>38100</xdr:colOff>
      <xdr:row>40</xdr:row>
      <xdr:rowOff>40459</xdr:rowOff>
    </xdr:to>
    <xdr:sp macro="" textlink="">
      <xdr:nvSpPr>
        <xdr:cNvPr id="76" name="楕円 75"/>
        <xdr:cNvSpPr/>
      </xdr:nvSpPr>
      <xdr:spPr>
        <a:xfrm>
          <a:off x="3746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139881</xdr:rowOff>
    </xdr:from>
    <xdr:to>
      <xdr:col>24</xdr:col>
      <xdr:colOff>63500</xdr:colOff>
      <xdr:row>39</xdr:row>
      <xdr:rowOff>161109</xdr:rowOff>
    </xdr:to>
    <xdr:cxnSp macro="">
      <xdr:nvCxnSpPr>
        <xdr:cNvPr id="77" name="直線コネクタ 76"/>
        <xdr:cNvCxnSpPr/>
      </xdr:nvCxnSpPr>
      <xdr:spPr>
        <a:xfrm flipV="1">
          <a:off x="3797300" y="6826431"/>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84183</xdr:rowOff>
    </xdr:from>
    <xdr:to>
      <xdr:col>15</xdr:col>
      <xdr:colOff>101600</xdr:colOff>
      <xdr:row>40</xdr:row>
      <xdr:rowOff>14333</xdr:rowOff>
    </xdr:to>
    <xdr:sp macro="" textlink="">
      <xdr:nvSpPr>
        <xdr:cNvPr id="78" name="楕円 77"/>
        <xdr:cNvSpPr/>
      </xdr:nvSpPr>
      <xdr:spPr>
        <a:xfrm>
          <a:off x="2857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134983</xdr:rowOff>
    </xdr:from>
    <xdr:to>
      <xdr:col>19</xdr:col>
      <xdr:colOff>177800</xdr:colOff>
      <xdr:row>39</xdr:row>
      <xdr:rowOff>161109</xdr:rowOff>
    </xdr:to>
    <xdr:cxnSp macro="">
      <xdr:nvCxnSpPr>
        <xdr:cNvPr id="79" name="直線コネクタ 78"/>
        <xdr:cNvCxnSpPr/>
      </xdr:nvCxnSpPr>
      <xdr:spPr>
        <a:xfrm>
          <a:off x="2908300" y="682153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58057</xdr:rowOff>
    </xdr:from>
    <xdr:to>
      <xdr:col>10</xdr:col>
      <xdr:colOff>165100</xdr:colOff>
      <xdr:row>39</xdr:row>
      <xdr:rowOff>159657</xdr:rowOff>
    </xdr:to>
    <xdr:sp macro="" textlink="">
      <xdr:nvSpPr>
        <xdr:cNvPr id="80" name="楕円 79"/>
        <xdr:cNvSpPr/>
      </xdr:nvSpPr>
      <xdr:spPr>
        <a:xfrm>
          <a:off x="1968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108857</xdr:rowOff>
    </xdr:from>
    <xdr:to>
      <xdr:col>15</xdr:col>
      <xdr:colOff>50800</xdr:colOff>
      <xdr:row>39</xdr:row>
      <xdr:rowOff>134983</xdr:rowOff>
    </xdr:to>
    <xdr:cxnSp macro="">
      <xdr:nvCxnSpPr>
        <xdr:cNvPr id="81" name="直線コネクタ 80"/>
        <xdr:cNvCxnSpPr/>
      </xdr:nvCxnSpPr>
      <xdr:spPr>
        <a:xfrm>
          <a:off x="2019300" y="679540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36830</xdr:rowOff>
    </xdr:from>
    <xdr:to>
      <xdr:col>6</xdr:col>
      <xdr:colOff>38100</xdr:colOff>
      <xdr:row>39</xdr:row>
      <xdr:rowOff>138430</xdr:rowOff>
    </xdr:to>
    <xdr:sp macro="" textlink="">
      <xdr:nvSpPr>
        <xdr:cNvPr id="82" name="楕円 81"/>
        <xdr:cNvSpPr/>
      </xdr:nvSpPr>
      <xdr:spPr>
        <a:xfrm>
          <a:off x="1079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87630</xdr:rowOff>
    </xdr:from>
    <xdr:to>
      <xdr:col>10</xdr:col>
      <xdr:colOff>114300</xdr:colOff>
      <xdr:row>39</xdr:row>
      <xdr:rowOff>108857</xdr:rowOff>
    </xdr:to>
    <xdr:cxnSp macro="">
      <xdr:nvCxnSpPr>
        <xdr:cNvPr id="83" name="直線コネクタ 82"/>
        <xdr:cNvCxnSpPr/>
      </xdr:nvCxnSpPr>
      <xdr:spPr>
        <a:xfrm>
          <a:off x="1130300" y="677418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31586</xdr:rowOff>
    </xdr:from>
    <xdr:ext cx="405111" cy="259045"/>
    <xdr:sp macro="" textlink="">
      <xdr:nvSpPr>
        <xdr:cNvPr id="88" name="n_1mainValue【道路】&#10;有形固定資産減価償却率"/>
        <xdr:cNvSpPr txBox="1"/>
      </xdr:nvSpPr>
      <xdr:spPr>
        <a:xfrm>
          <a:off x="35820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5460</xdr:rowOff>
    </xdr:from>
    <xdr:ext cx="405111" cy="259045"/>
    <xdr:sp macro="" textlink="">
      <xdr:nvSpPr>
        <xdr:cNvPr id="89" name="n_2mainValue【道路】&#10;有形固定資産減価償却率"/>
        <xdr:cNvSpPr txBox="1"/>
      </xdr:nvSpPr>
      <xdr:spPr>
        <a:xfrm>
          <a:off x="27057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150784</xdr:rowOff>
    </xdr:from>
    <xdr:ext cx="405111" cy="259045"/>
    <xdr:sp macro="" textlink="">
      <xdr:nvSpPr>
        <xdr:cNvPr id="90" name="n_3mainValue【道路】&#10;有形固定資産減価償却率"/>
        <xdr:cNvSpPr txBox="1"/>
      </xdr:nvSpPr>
      <xdr:spPr>
        <a:xfrm>
          <a:off x="1816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129557</xdr:rowOff>
    </xdr:from>
    <xdr:ext cx="405111" cy="259045"/>
    <xdr:sp macro="" textlink="">
      <xdr:nvSpPr>
        <xdr:cNvPr id="91" name="n_4mainValue【道路】&#10;有形固定資産減価償却率"/>
        <xdr:cNvSpPr txBox="1"/>
      </xdr:nvSpPr>
      <xdr:spPr>
        <a:xfrm>
          <a:off x="927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66686</xdr:rowOff>
    </xdr:from>
    <xdr:ext cx="534377" cy="259045"/>
    <xdr:sp macro="" textlink="">
      <xdr:nvSpPr>
        <xdr:cNvPr id="120" name="【道路】&#10;一人当たり延長平均値テキスト"/>
        <xdr:cNvSpPr txBox="1"/>
      </xdr:nvSpPr>
      <xdr:spPr>
        <a:xfrm>
          <a:off x="10515600" y="7096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167813</xdr:rowOff>
    </xdr:from>
    <xdr:to>
      <xdr:col>55</xdr:col>
      <xdr:colOff>50800</xdr:colOff>
      <xdr:row>41</xdr:row>
      <xdr:rowOff>97963</xdr:rowOff>
    </xdr:to>
    <xdr:sp macro="" textlink="">
      <xdr:nvSpPr>
        <xdr:cNvPr id="131" name="楕円 130"/>
        <xdr:cNvSpPr/>
      </xdr:nvSpPr>
      <xdr:spPr>
        <a:xfrm>
          <a:off x="10426700" y="702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19240</xdr:rowOff>
    </xdr:from>
    <xdr:ext cx="599010" cy="259045"/>
    <xdr:sp macro="" textlink="">
      <xdr:nvSpPr>
        <xdr:cNvPr id="132" name="【道路】&#10;一人当たり延長該当値テキスト"/>
        <xdr:cNvSpPr txBox="1"/>
      </xdr:nvSpPr>
      <xdr:spPr>
        <a:xfrm>
          <a:off x="10515600" y="687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169311</xdr:rowOff>
    </xdr:from>
    <xdr:to>
      <xdr:col>50</xdr:col>
      <xdr:colOff>165100</xdr:colOff>
      <xdr:row>41</xdr:row>
      <xdr:rowOff>99461</xdr:rowOff>
    </xdr:to>
    <xdr:sp macro="" textlink="">
      <xdr:nvSpPr>
        <xdr:cNvPr id="133" name="楕円 132"/>
        <xdr:cNvSpPr/>
      </xdr:nvSpPr>
      <xdr:spPr>
        <a:xfrm>
          <a:off x="9588500" y="702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47163</xdr:rowOff>
    </xdr:from>
    <xdr:to>
      <xdr:col>55</xdr:col>
      <xdr:colOff>0</xdr:colOff>
      <xdr:row>41</xdr:row>
      <xdr:rowOff>48661</xdr:rowOff>
    </xdr:to>
    <xdr:cxnSp macro="">
      <xdr:nvCxnSpPr>
        <xdr:cNvPr id="134" name="直線コネクタ 133"/>
        <xdr:cNvCxnSpPr/>
      </xdr:nvCxnSpPr>
      <xdr:spPr>
        <a:xfrm flipV="1">
          <a:off x="9639300" y="7076613"/>
          <a:ext cx="838200" cy="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1379</xdr:rowOff>
    </xdr:from>
    <xdr:to>
      <xdr:col>46</xdr:col>
      <xdr:colOff>38100</xdr:colOff>
      <xdr:row>41</xdr:row>
      <xdr:rowOff>102979</xdr:rowOff>
    </xdr:to>
    <xdr:sp macro="" textlink="">
      <xdr:nvSpPr>
        <xdr:cNvPr id="135" name="楕円 134"/>
        <xdr:cNvSpPr/>
      </xdr:nvSpPr>
      <xdr:spPr>
        <a:xfrm>
          <a:off x="8699500" y="703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48661</xdr:rowOff>
    </xdr:from>
    <xdr:to>
      <xdr:col>50</xdr:col>
      <xdr:colOff>114300</xdr:colOff>
      <xdr:row>41</xdr:row>
      <xdr:rowOff>52179</xdr:rowOff>
    </xdr:to>
    <xdr:cxnSp macro="">
      <xdr:nvCxnSpPr>
        <xdr:cNvPr id="136" name="直線コネクタ 135"/>
        <xdr:cNvCxnSpPr/>
      </xdr:nvCxnSpPr>
      <xdr:spPr>
        <a:xfrm flipV="1">
          <a:off x="8750300" y="7078111"/>
          <a:ext cx="889000" cy="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4731</xdr:rowOff>
    </xdr:from>
    <xdr:to>
      <xdr:col>41</xdr:col>
      <xdr:colOff>101600</xdr:colOff>
      <xdr:row>41</xdr:row>
      <xdr:rowOff>106331</xdr:rowOff>
    </xdr:to>
    <xdr:sp macro="" textlink="">
      <xdr:nvSpPr>
        <xdr:cNvPr id="137" name="楕円 136"/>
        <xdr:cNvSpPr/>
      </xdr:nvSpPr>
      <xdr:spPr>
        <a:xfrm>
          <a:off x="7810500" y="7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52179</xdr:rowOff>
    </xdr:from>
    <xdr:to>
      <xdr:col>45</xdr:col>
      <xdr:colOff>177800</xdr:colOff>
      <xdr:row>41</xdr:row>
      <xdr:rowOff>55531</xdr:rowOff>
    </xdr:to>
    <xdr:cxnSp macro="">
      <xdr:nvCxnSpPr>
        <xdr:cNvPr id="138" name="直線コネクタ 137"/>
        <xdr:cNvCxnSpPr/>
      </xdr:nvCxnSpPr>
      <xdr:spPr>
        <a:xfrm flipV="1">
          <a:off x="7861300" y="7081629"/>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7995</xdr:rowOff>
    </xdr:from>
    <xdr:to>
      <xdr:col>36</xdr:col>
      <xdr:colOff>165100</xdr:colOff>
      <xdr:row>41</xdr:row>
      <xdr:rowOff>109595</xdr:rowOff>
    </xdr:to>
    <xdr:sp macro="" textlink="">
      <xdr:nvSpPr>
        <xdr:cNvPr id="139" name="楕円 138"/>
        <xdr:cNvSpPr/>
      </xdr:nvSpPr>
      <xdr:spPr>
        <a:xfrm>
          <a:off x="6921500" y="7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55531</xdr:rowOff>
    </xdr:from>
    <xdr:to>
      <xdr:col>41</xdr:col>
      <xdr:colOff>50800</xdr:colOff>
      <xdr:row>41</xdr:row>
      <xdr:rowOff>58795</xdr:rowOff>
    </xdr:to>
    <xdr:cxnSp macro="">
      <xdr:nvCxnSpPr>
        <xdr:cNvPr id="140" name="直線コネクタ 139"/>
        <xdr:cNvCxnSpPr/>
      </xdr:nvCxnSpPr>
      <xdr:spPr>
        <a:xfrm flipV="1">
          <a:off x="6972300" y="7084981"/>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3059</xdr:rowOff>
    </xdr:from>
    <xdr:ext cx="534377" cy="259045"/>
    <xdr:sp macro="" textlink="">
      <xdr:nvSpPr>
        <xdr:cNvPr id="141" name="n_1aveValue【道路】&#10;一人当たり延長"/>
        <xdr:cNvSpPr txBox="1"/>
      </xdr:nvSpPr>
      <xdr:spPr>
        <a:xfrm>
          <a:off x="9359411" y="72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160289</xdr:rowOff>
    </xdr:from>
    <xdr:ext cx="534377" cy="259045"/>
    <xdr:sp macro="" textlink="">
      <xdr:nvSpPr>
        <xdr:cNvPr id="142" name="n_2aveValue【道路】&#10;一人当たり延長"/>
        <xdr:cNvSpPr txBox="1"/>
      </xdr:nvSpPr>
      <xdr:spPr>
        <a:xfrm>
          <a:off x="8483111" y="718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7068</xdr:rowOff>
    </xdr:from>
    <xdr:ext cx="534377" cy="259045"/>
    <xdr:sp macro="" textlink="">
      <xdr:nvSpPr>
        <xdr:cNvPr id="143" name="n_3aveValue【道路】&#10;一人当たり延長"/>
        <xdr:cNvSpPr txBox="1"/>
      </xdr:nvSpPr>
      <xdr:spPr>
        <a:xfrm>
          <a:off x="7594111" y="72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5153</xdr:rowOff>
    </xdr:from>
    <xdr:ext cx="534377" cy="259045"/>
    <xdr:sp macro="" textlink="">
      <xdr:nvSpPr>
        <xdr:cNvPr id="144" name="n_4aveValue【道路】&#10;一人当たり延長"/>
        <xdr:cNvSpPr txBox="1"/>
      </xdr:nvSpPr>
      <xdr:spPr>
        <a:xfrm>
          <a:off x="6705111" y="720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115988</xdr:rowOff>
    </xdr:from>
    <xdr:ext cx="599010" cy="259045"/>
    <xdr:sp macro="" textlink="">
      <xdr:nvSpPr>
        <xdr:cNvPr id="145" name="n_1mainValue【道路】&#10;一人当たり延長"/>
        <xdr:cNvSpPr txBox="1"/>
      </xdr:nvSpPr>
      <xdr:spPr>
        <a:xfrm>
          <a:off x="9327094" y="680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119506</xdr:rowOff>
    </xdr:from>
    <xdr:ext cx="599010" cy="259045"/>
    <xdr:sp macro="" textlink="">
      <xdr:nvSpPr>
        <xdr:cNvPr id="146" name="n_2mainValue【道路】&#10;一人当たり延長"/>
        <xdr:cNvSpPr txBox="1"/>
      </xdr:nvSpPr>
      <xdr:spPr>
        <a:xfrm>
          <a:off x="8450794" y="680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122858</xdr:rowOff>
    </xdr:from>
    <xdr:ext cx="599010" cy="259045"/>
    <xdr:sp macro="" textlink="">
      <xdr:nvSpPr>
        <xdr:cNvPr id="147" name="n_3mainValue【道路】&#10;一人当たり延長"/>
        <xdr:cNvSpPr txBox="1"/>
      </xdr:nvSpPr>
      <xdr:spPr>
        <a:xfrm>
          <a:off x="7561794" y="680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126122</xdr:rowOff>
    </xdr:from>
    <xdr:ext cx="599010" cy="259045"/>
    <xdr:sp macro="" textlink="">
      <xdr:nvSpPr>
        <xdr:cNvPr id="148" name="n_4mainValue【道路】&#10;一人当たり延長"/>
        <xdr:cNvSpPr txBox="1"/>
      </xdr:nvSpPr>
      <xdr:spPr>
        <a:xfrm>
          <a:off x="6672794" y="681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133730</xdr:rowOff>
    </xdr:from>
    <xdr:ext cx="405111" cy="259045"/>
    <xdr:sp macro="" textlink="">
      <xdr:nvSpPr>
        <xdr:cNvPr id="179" name="【橋りょう・トンネル】&#10;有形固定資産減価償却率平均値テキスト"/>
        <xdr:cNvSpPr txBox="1"/>
      </xdr:nvSpPr>
      <xdr:spPr>
        <a:xfrm>
          <a:off x="4673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90" name="楕円 189"/>
        <xdr:cNvSpPr/>
      </xdr:nvSpPr>
      <xdr:spPr>
        <a:xfrm>
          <a:off x="45847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46826</xdr:rowOff>
    </xdr:from>
    <xdr:ext cx="405111" cy="259045"/>
    <xdr:sp macro="" textlink="">
      <xdr:nvSpPr>
        <xdr:cNvPr id="191" name="【橋りょう・トンネル】&#10;有形固定資産減価償却率該当値テキスト"/>
        <xdr:cNvSpPr txBox="1"/>
      </xdr:nvSpPr>
      <xdr:spPr>
        <a:xfrm>
          <a:off x="4673600"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45538</xdr:rowOff>
    </xdr:from>
    <xdr:to>
      <xdr:col>20</xdr:col>
      <xdr:colOff>38100</xdr:colOff>
      <xdr:row>61</xdr:row>
      <xdr:rowOff>147138</xdr:rowOff>
    </xdr:to>
    <xdr:sp macro="" textlink="">
      <xdr:nvSpPr>
        <xdr:cNvPr id="192" name="楕円 191"/>
        <xdr:cNvSpPr/>
      </xdr:nvSpPr>
      <xdr:spPr>
        <a:xfrm>
          <a:off x="3746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96338</xdr:rowOff>
    </xdr:from>
    <xdr:to>
      <xdr:col>24</xdr:col>
      <xdr:colOff>63500</xdr:colOff>
      <xdr:row>61</xdr:row>
      <xdr:rowOff>119199</xdr:rowOff>
    </xdr:to>
    <xdr:cxnSp macro="">
      <xdr:nvCxnSpPr>
        <xdr:cNvPr id="193" name="直線コネクタ 192"/>
        <xdr:cNvCxnSpPr/>
      </xdr:nvCxnSpPr>
      <xdr:spPr>
        <a:xfrm>
          <a:off x="3797300" y="1055478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21046</xdr:rowOff>
    </xdr:from>
    <xdr:to>
      <xdr:col>15</xdr:col>
      <xdr:colOff>101600</xdr:colOff>
      <xdr:row>61</xdr:row>
      <xdr:rowOff>122646</xdr:rowOff>
    </xdr:to>
    <xdr:sp macro="" textlink="">
      <xdr:nvSpPr>
        <xdr:cNvPr id="194" name="楕円 193"/>
        <xdr:cNvSpPr/>
      </xdr:nvSpPr>
      <xdr:spPr>
        <a:xfrm>
          <a:off x="2857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71846</xdr:rowOff>
    </xdr:from>
    <xdr:to>
      <xdr:col>19</xdr:col>
      <xdr:colOff>177800</xdr:colOff>
      <xdr:row>61</xdr:row>
      <xdr:rowOff>96338</xdr:rowOff>
    </xdr:to>
    <xdr:cxnSp macro="">
      <xdr:nvCxnSpPr>
        <xdr:cNvPr id="195" name="直線コネクタ 194"/>
        <xdr:cNvCxnSpPr/>
      </xdr:nvCxnSpPr>
      <xdr:spPr>
        <a:xfrm>
          <a:off x="2908300" y="1053029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168003</xdr:rowOff>
    </xdr:from>
    <xdr:to>
      <xdr:col>10</xdr:col>
      <xdr:colOff>165100</xdr:colOff>
      <xdr:row>61</xdr:row>
      <xdr:rowOff>98153</xdr:rowOff>
    </xdr:to>
    <xdr:sp macro="" textlink="">
      <xdr:nvSpPr>
        <xdr:cNvPr id="196" name="楕円 195"/>
        <xdr:cNvSpPr/>
      </xdr:nvSpPr>
      <xdr:spPr>
        <a:xfrm>
          <a:off x="1968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47353</xdr:rowOff>
    </xdr:from>
    <xdr:to>
      <xdr:col>15</xdr:col>
      <xdr:colOff>50800</xdr:colOff>
      <xdr:row>61</xdr:row>
      <xdr:rowOff>71846</xdr:rowOff>
    </xdr:to>
    <xdr:cxnSp macro="">
      <xdr:nvCxnSpPr>
        <xdr:cNvPr id="197" name="直線コネクタ 196"/>
        <xdr:cNvCxnSpPr/>
      </xdr:nvCxnSpPr>
      <xdr:spPr>
        <a:xfrm>
          <a:off x="2019300" y="105058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143510</xdr:rowOff>
    </xdr:from>
    <xdr:to>
      <xdr:col>6</xdr:col>
      <xdr:colOff>38100</xdr:colOff>
      <xdr:row>61</xdr:row>
      <xdr:rowOff>73660</xdr:rowOff>
    </xdr:to>
    <xdr:sp macro="" textlink="">
      <xdr:nvSpPr>
        <xdr:cNvPr id="198" name="楕円 197"/>
        <xdr:cNvSpPr/>
      </xdr:nvSpPr>
      <xdr:spPr>
        <a:xfrm>
          <a:off x="107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22860</xdr:rowOff>
    </xdr:from>
    <xdr:to>
      <xdr:col>10</xdr:col>
      <xdr:colOff>114300</xdr:colOff>
      <xdr:row>61</xdr:row>
      <xdr:rowOff>47353</xdr:rowOff>
    </xdr:to>
    <xdr:cxnSp macro="">
      <xdr:nvCxnSpPr>
        <xdr:cNvPr id="199" name="直線コネクタ 198"/>
        <xdr:cNvCxnSpPr/>
      </xdr:nvCxnSpPr>
      <xdr:spPr>
        <a:xfrm>
          <a:off x="1130300" y="1048131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200" name="n_1aveValue【橋りょう・トンネル】&#10;有形固定資産減価償却率"/>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1" name="n_2aveValue【橋りょう・トンネル】&#10;有形固定資産減価償却率"/>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3" name="n_4aveValue【橋りょう・トンネル】&#10;有形固定資産減価償却率"/>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138265</xdr:rowOff>
    </xdr:from>
    <xdr:ext cx="405111" cy="259045"/>
    <xdr:sp macro="" textlink="">
      <xdr:nvSpPr>
        <xdr:cNvPr id="204" name="n_1mainValue【橋りょう・トンネル】&#10;有形固定資産減価償却率"/>
        <xdr:cNvSpPr txBox="1"/>
      </xdr:nvSpPr>
      <xdr:spPr>
        <a:xfrm>
          <a:off x="35820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113773</xdr:rowOff>
    </xdr:from>
    <xdr:ext cx="405111" cy="259045"/>
    <xdr:sp macro="" textlink="">
      <xdr:nvSpPr>
        <xdr:cNvPr id="205" name="n_2mainValue【橋りょう・トンネル】&#10;有形固定資産減価償却率"/>
        <xdr:cNvSpPr txBox="1"/>
      </xdr:nvSpPr>
      <xdr:spPr>
        <a:xfrm>
          <a:off x="2705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89280</xdr:rowOff>
    </xdr:from>
    <xdr:ext cx="405111" cy="259045"/>
    <xdr:sp macro="" textlink="">
      <xdr:nvSpPr>
        <xdr:cNvPr id="206" name="n_3mainValue【橋りょう・トンネル】&#10;有形固定資産減価償却率"/>
        <xdr:cNvSpPr txBox="1"/>
      </xdr:nvSpPr>
      <xdr:spPr>
        <a:xfrm>
          <a:off x="1816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64787</xdr:rowOff>
    </xdr:from>
    <xdr:ext cx="405111" cy="259045"/>
    <xdr:sp macro="" textlink="">
      <xdr:nvSpPr>
        <xdr:cNvPr id="207" name="n_4mainValue【橋りょう・トンネル】&#10;有形固定資産減価償却率"/>
        <xdr:cNvSpPr txBox="1"/>
      </xdr:nvSpPr>
      <xdr:spPr>
        <a:xfrm>
          <a:off x="927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113412</xdr:rowOff>
    </xdr:from>
    <xdr:to>
      <xdr:col>55</xdr:col>
      <xdr:colOff>50800</xdr:colOff>
      <xdr:row>64</xdr:row>
      <xdr:rowOff>43562</xdr:rowOff>
    </xdr:to>
    <xdr:sp macro="" textlink="">
      <xdr:nvSpPr>
        <xdr:cNvPr id="247" name="楕円 246"/>
        <xdr:cNvSpPr/>
      </xdr:nvSpPr>
      <xdr:spPr>
        <a:xfrm>
          <a:off x="10426700" y="1091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28339</xdr:rowOff>
    </xdr:from>
    <xdr:ext cx="599010" cy="259045"/>
    <xdr:sp macro="" textlink="">
      <xdr:nvSpPr>
        <xdr:cNvPr id="248" name="【橋りょう・トンネル】&#10;一人当たり有形固定資産（償却資産）額該当値テキスト"/>
        <xdr:cNvSpPr txBox="1"/>
      </xdr:nvSpPr>
      <xdr:spPr>
        <a:xfrm>
          <a:off x="10515600" y="1082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115408</xdr:rowOff>
    </xdr:from>
    <xdr:to>
      <xdr:col>50</xdr:col>
      <xdr:colOff>165100</xdr:colOff>
      <xdr:row>64</xdr:row>
      <xdr:rowOff>45558</xdr:rowOff>
    </xdr:to>
    <xdr:sp macro="" textlink="">
      <xdr:nvSpPr>
        <xdr:cNvPr id="249" name="楕円 248"/>
        <xdr:cNvSpPr/>
      </xdr:nvSpPr>
      <xdr:spPr>
        <a:xfrm>
          <a:off x="9588500" y="109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164212</xdr:rowOff>
    </xdr:from>
    <xdr:to>
      <xdr:col>55</xdr:col>
      <xdr:colOff>0</xdr:colOff>
      <xdr:row>63</xdr:row>
      <xdr:rowOff>166208</xdr:rowOff>
    </xdr:to>
    <xdr:cxnSp macro="">
      <xdr:nvCxnSpPr>
        <xdr:cNvPr id="250" name="直線コネクタ 249"/>
        <xdr:cNvCxnSpPr/>
      </xdr:nvCxnSpPr>
      <xdr:spPr>
        <a:xfrm flipV="1">
          <a:off x="9639300" y="10965562"/>
          <a:ext cx="838200" cy="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117188</xdr:rowOff>
    </xdr:from>
    <xdr:to>
      <xdr:col>46</xdr:col>
      <xdr:colOff>38100</xdr:colOff>
      <xdr:row>64</xdr:row>
      <xdr:rowOff>47338</xdr:rowOff>
    </xdr:to>
    <xdr:sp macro="" textlink="">
      <xdr:nvSpPr>
        <xdr:cNvPr id="251" name="楕円 250"/>
        <xdr:cNvSpPr/>
      </xdr:nvSpPr>
      <xdr:spPr>
        <a:xfrm>
          <a:off x="8699500" y="1091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166208</xdr:rowOff>
    </xdr:from>
    <xdr:to>
      <xdr:col>50</xdr:col>
      <xdr:colOff>114300</xdr:colOff>
      <xdr:row>63</xdr:row>
      <xdr:rowOff>167988</xdr:rowOff>
    </xdr:to>
    <xdr:cxnSp macro="">
      <xdr:nvCxnSpPr>
        <xdr:cNvPr id="252" name="直線コネクタ 251"/>
        <xdr:cNvCxnSpPr/>
      </xdr:nvCxnSpPr>
      <xdr:spPr>
        <a:xfrm flipV="1">
          <a:off x="8750300" y="10967558"/>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119143</xdr:rowOff>
    </xdr:from>
    <xdr:to>
      <xdr:col>41</xdr:col>
      <xdr:colOff>101600</xdr:colOff>
      <xdr:row>64</xdr:row>
      <xdr:rowOff>49293</xdr:rowOff>
    </xdr:to>
    <xdr:sp macro="" textlink="">
      <xdr:nvSpPr>
        <xdr:cNvPr id="253" name="楕円 252"/>
        <xdr:cNvSpPr/>
      </xdr:nvSpPr>
      <xdr:spPr>
        <a:xfrm>
          <a:off x="7810500" y="1092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167988</xdr:rowOff>
    </xdr:from>
    <xdr:to>
      <xdr:col>45</xdr:col>
      <xdr:colOff>177800</xdr:colOff>
      <xdr:row>63</xdr:row>
      <xdr:rowOff>169943</xdr:rowOff>
    </xdr:to>
    <xdr:cxnSp macro="">
      <xdr:nvCxnSpPr>
        <xdr:cNvPr id="254" name="直線コネクタ 253"/>
        <xdr:cNvCxnSpPr/>
      </xdr:nvCxnSpPr>
      <xdr:spPr>
        <a:xfrm flipV="1">
          <a:off x="7861300" y="10969338"/>
          <a:ext cx="88900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120790</xdr:rowOff>
    </xdr:from>
    <xdr:to>
      <xdr:col>36</xdr:col>
      <xdr:colOff>165100</xdr:colOff>
      <xdr:row>64</xdr:row>
      <xdr:rowOff>50940</xdr:rowOff>
    </xdr:to>
    <xdr:sp macro="" textlink="">
      <xdr:nvSpPr>
        <xdr:cNvPr id="255" name="楕円 254"/>
        <xdr:cNvSpPr/>
      </xdr:nvSpPr>
      <xdr:spPr>
        <a:xfrm>
          <a:off x="6921500" y="1092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169943</xdr:rowOff>
    </xdr:from>
    <xdr:to>
      <xdr:col>41</xdr:col>
      <xdr:colOff>50800</xdr:colOff>
      <xdr:row>64</xdr:row>
      <xdr:rowOff>140</xdr:rowOff>
    </xdr:to>
    <xdr:cxnSp macro="">
      <xdr:nvCxnSpPr>
        <xdr:cNvPr id="256" name="直線コネクタ 255"/>
        <xdr:cNvCxnSpPr/>
      </xdr:nvCxnSpPr>
      <xdr:spPr>
        <a:xfrm flipV="1">
          <a:off x="6972300" y="10971293"/>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59" name="n_3aveValue【橋りょう・トンネル】&#10;一人当たり有形固定資産（償却資産）額"/>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60" name="n_4aveValue【橋りょう・トンネル】&#10;一人当たり有形固定資産（償却資産）額"/>
        <xdr:cNvSpPr txBox="1"/>
      </xdr:nvSpPr>
      <xdr:spPr>
        <a:xfrm>
          <a:off x="6672795" y="1063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36685</xdr:rowOff>
    </xdr:from>
    <xdr:ext cx="599010" cy="259045"/>
    <xdr:sp macro="" textlink="">
      <xdr:nvSpPr>
        <xdr:cNvPr id="261" name="n_1mainValue【橋りょう・トンネル】&#10;一人当たり有形固定資産（償却資産）額"/>
        <xdr:cNvSpPr txBox="1"/>
      </xdr:nvSpPr>
      <xdr:spPr>
        <a:xfrm>
          <a:off x="9327095" y="1100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38465</xdr:rowOff>
    </xdr:from>
    <xdr:ext cx="599010" cy="259045"/>
    <xdr:sp macro="" textlink="">
      <xdr:nvSpPr>
        <xdr:cNvPr id="262" name="n_2mainValue【橋りょう・トンネル】&#10;一人当たり有形固定資産（償却資産）額"/>
        <xdr:cNvSpPr txBox="1"/>
      </xdr:nvSpPr>
      <xdr:spPr>
        <a:xfrm>
          <a:off x="8450795" y="1101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40420</xdr:rowOff>
    </xdr:from>
    <xdr:ext cx="599010" cy="259045"/>
    <xdr:sp macro="" textlink="">
      <xdr:nvSpPr>
        <xdr:cNvPr id="263" name="n_3mainValue【橋りょう・トンネル】&#10;一人当たり有形固定資産（償却資産）額"/>
        <xdr:cNvSpPr txBox="1"/>
      </xdr:nvSpPr>
      <xdr:spPr>
        <a:xfrm>
          <a:off x="7561795" y="1101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42067</xdr:rowOff>
    </xdr:from>
    <xdr:ext cx="599010" cy="259045"/>
    <xdr:sp macro="" textlink="">
      <xdr:nvSpPr>
        <xdr:cNvPr id="264" name="n_4mainValue【橋りょう・トンネル】&#10;一人当たり有形固定資産（償却資産）額"/>
        <xdr:cNvSpPr txBox="1"/>
      </xdr:nvSpPr>
      <xdr:spPr>
        <a:xfrm>
          <a:off x="6672795" y="11014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95" name="【公営住宅】&#10;有形固定資産減価償却率平均値テキスト"/>
        <xdr:cNvSpPr txBox="1"/>
      </xdr:nvSpPr>
      <xdr:spPr>
        <a:xfrm>
          <a:off x="46736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111398</xdr:rowOff>
    </xdr:from>
    <xdr:to>
      <xdr:col>24</xdr:col>
      <xdr:colOff>114300</xdr:colOff>
      <xdr:row>85</xdr:row>
      <xdr:rowOff>41548</xdr:rowOff>
    </xdr:to>
    <xdr:sp macro="" textlink="">
      <xdr:nvSpPr>
        <xdr:cNvPr id="306" name="楕円 305"/>
        <xdr:cNvSpPr/>
      </xdr:nvSpPr>
      <xdr:spPr>
        <a:xfrm>
          <a:off x="45847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89825</xdr:rowOff>
    </xdr:from>
    <xdr:ext cx="405111" cy="259045"/>
    <xdr:sp macro="" textlink="">
      <xdr:nvSpPr>
        <xdr:cNvPr id="307" name="【公営住宅】&#10;有形固定資産減価償却率該当値テキスト"/>
        <xdr:cNvSpPr txBox="1"/>
      </xdr:nvSpPr>
      <xdr:spPr>
        <a:xfrm>
          <a:off x="4673600"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98334</xdr:rowOff>
    </xdr:from>
    <xdr:to>
      <xdr:col>20</xdr:col>
      <xdr:colOff>38100</xdr:colOff>
      <xdr:row>85</xdr:row>
      <xdr:rowOff>28484</xdr:rowOff>
    </xdr:to>
    <xdr:sp macro="" textlink="">
      <xdr:nvSpPr>
        <xdr:cNvPr id="308" name="楕円 307"/>
        <xdr:cNvSpPr/>
      </xdr:nvSpPr>
      <xdr:spPr>
        <a:xfrm>
          <a:off x="3746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149134</xdr:rowOff>
    </xdr:from>
    <xdr:to>
      <xdr:col>24</xdr:col>
      <xdr:colOff>63500</xdr:colOff>
      <xdr:row>84</xdr:row>
      <xdr:rowOff>162198</xdr:rowOff>
    </xdr:to>
    <xdr:cxnSp macro="">
      <xdr:nvCxnSpPr>
        <xdr:cNvPr id="309" name="直線コネクタ 308"/>
        <xdr:cNvCxnSpPr/>
      </xdr:nvCxnSpPr>
      <xdr:spPr>
        <a:xfrm>
          <a:off x="3797300" y="14550934"/>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50981</xdr:rowOff>
    </xdr:from>
    <xdr:to>
      <xdr:col>15</xdr:col>
      <xdr:colOff>101600</xdr:colOff>
      <xdr:row>84</xdr:row>
      <xdr:rowOff>152581</xdr:rowOff>
    </xdr:to>
    <xdr:sp macro="" textlink="">
      <xdr:nvSpPr>
        <xdr:cNvPr id="310" name="楕円 309"/>
        <xdr:cNvSpPr/>
      </xdr:nvSpPr>
      <xdr:spPr>
        <a:xfrm>
          <a:off x="28575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101781</xdr:rowOff>
    </xdr:from>
    <xdr:to>
      <xdr:col>19</xdr:col>
      <xdr:colOff>177800</xdr:colOff>
      <xdr:row>84</xdr:row>
      <xdr:rowOff>149134</xdr:rowOff>
    </xdr:to>
    <xdr:cxnSp macro="">
      <xdr:nvCxnSpPr>
        <xdr:cNvPr id="311" name="直線コネクタ 310"/>
        <xdr:cNvCxnSpPr/>
      </xdr:nvCxnSpPr>
      <xdr:spPr>
        <a:xfrm>
          <a:off x="2908300" y="1450358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15058</xdr:rowOff>
    </xdr:from>
    <xdr:to>
      <xdr:col>10</xdr:col>
      <xdr:colOff>165100</xdr:colOff>
      <xdr:row>84</xdr:row>
      <xdr:rowOff>116658</xdr:rowOff>
    </xdr:to>
    <xdr:sp macro="" textlink="">
      <xdr:nvSpPr>
        <xdr:cNvPr id="312" name="楕円 311"/>
        <xdr:cNvSpPr/>
      </xdr:nvSpPr>
      <xdr:spPr>
        <a:xfrm>
          <a:off x="1968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65858</xdr:rowOff>
    </xdr:from>
    <xdr:to>
      <xdr:col>15</xdr:col>
      <xdr:colOff>50800</xdr:colOff>
      <xdr:row>84</xdr:row>
      <xdr:rowOff>101781</xdr:rowOff>
    </xdr:to>
    <xdr:cxnSp macro="">
      <xdr:nvCxnSpPr>
        <xdr:cNvPr id="313" name="直線コネクタ 312"/>
        <xdr:cNvCxnSpPr/>
      </xdr:nvCxnSpPr>
      <xdr:spPr>
        <a:xfrm>
          <a:off x="2019300" y="1446765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70576</xdr:rowOff>
    </xdr:from>
    <xdr:to>
      <xdr:col>6</xdr:col>
      <xdr:colOff>38100</xdr:colOff>
      <xdr:row>84</xdr:row>
      <xdr:rowOff>726</xdr:rowOff>
    </xdr:to>
    <xdr:sp macro="" textlink="">
      <xdr:nvSpPr>
        <xdr:cNvPr id="314" name="楕円 313"/>
        <xdr:cNvSpPr/>
      </xdr:nvSpPr>
      <xdr:spPr>
        <a:xfrm>
          <a:off x="1079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121376</xdr:rowOff>
    </xdr:from>
    <xdr:to>
      <xdr:col>10</xdr:col>
      <xdr:colOff>114300</xdr:colOff>
      <xdr:row>84</xdr:row>
      <xdr:rowOff>65858</xdr:rowOff>
    </xdr:to>
    <xdr:cxnSp macro="">
      <xdr:nvCxnSpPr>
        <xdr:cNvPr id="315" name="直線コネクタ 314"/>
        <xdr:cNvCxnSpPr/>
      </xdr:nvCxnSpPr>
      <xdr:spPr>
        <a:xfrm>
          <a:off x="1130300" y="14351726"/>
          <a:ext cx="889000" cy="1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170741</xdr:rowOff>
    </xdr:from>
    <xdr:ext cx="405111" cy="259045"/>
    <xdr:sp macro="" textlink="">
      <xdr:nvSpPr>
        <xdr:cNvPr id="316" name="n_1aveValue【公営住宅】&#10;有形固定資産減価償却率"/>
        <xdr:cNvSpPr txBox="1"/>
      </xdr:nvSpPr>
      <xdr:spPr>
        <a:xfrm>
          <a:off x="3582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156046</xdr:rowOff>
    </xdr:from>
    <xdr:ext cx="405111" cy="259045"/>
    <xdr:sp macro="" textlink="">
      <xdr:nvSpPr>
        <xdr:cNvPr id="317" name="n_2aveValue【公営住宅】&#10;有形固定資産減価償却率"/>
        <xdr:cNvSpPr txBox="1"/>
      </xdr:nvSpPr>
      <xdr:spPr>
        <a:xfrm>
          <a:off x="2705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147882</xdr:rowOff>
    </xdr:from>
    <xdr:ext cx="405111" cy="259045"/>
    <xdr:sp macro="" textlink="">
      <xdr:nvSpPr>
        <xdr:cNvPr id="318" name="n_3aveValue【公営住宅】&#10;有形固定資産減価償却率"/>
        <xdr:cNvSpPr txBox="1"/>
      </xdr:nvSpPr>
      <xdr:spPr>
        <a:xfrm>
          <a:off x="1816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319" name="n_4aveValue【公営住宅】&#10;有形固定資産減価償却率"/>
        <xdr:cNvSpPr txBox="1"/>
      </xdr:nvSpPr>
      <xdr:spPr>
        <a:xfrm>
          <a:off x="927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19611</xdr:rowOff>
    </xdr:from>
    <xdr:ext cx="405111" cy="259045"/>
    <xdr:sp macro="" textlink="">
      <xdr:nvSpPr>
        <xdr:cNvPr id="320" name="n_1mainValue【公営住宅】&#10;有形固定資産減価償却率"/>
        <xdr:cNvSpPr txBox="1"/>
      </xdr:nvSpPr>
      <xdr:spPr>
        <a:xfrm>
          <a:off x="3582044" y="1459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143708</xdr:rowOff>
    </xdr:from>
    <xdr:ext cx="405111" cy="259045"/>
    <xdr:sp macro="" textlink="">
      <xdr:nvSpPr>
        <xdr:cNvPr id="321" name="n_2mainValue【公営住宅】&#10;有形固定資産減価償却率"/>
        <xdr:cNvSpPr txBox="1"/>
      </xdr:nvSpPr>
      <xdr:spPr>
        <a:xfrm>
          <a:off x="2705744"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107785</xdr:rowOff>
    </xdr:from>
    <xdr:ext cx="405111" cy="259045"/>
    <xdr:sp macro="" textlink="">
      <xdr:nvSpPr>
        <xdr:cNvPr id="322" name="n_3mainValue【公営住宅】&#10;有形固定資産減価償却率"/>
        <xdr:cNvSpPr txBox="1"/>
      </xdr:nvSpPr>
      <xdr:spPr>
        <a:xfrm>
          <a:off x="18167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163303</xdr:rowOff>
    </xdr:from>
    <xdr:ext cx="405111" cy="259045"/>
    <xdr:sp macro="" textlink="">
      <xdr:nvSpPr>
        <xdr:cNvPr id="323" name="n_4mainValue【公営住宅】&#10;有形固定資産減価償却率"/>
        <xdr:cNvSpPr txBox="1"/>
      </xdr:nvSpPr>
      <xdr:spPr>
        <a:xfrm>
          <a:off x="927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xdr:cNvSpPr txBox="1"/>
      </xdr:nvSpPr>
      <xdr:spPr>
        <a:xfrm>
          <a:off x="10515600" y="144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99619</xdr:rowOff>
    </xdr:from>
    <xdr:to>
      <xdr:col>55</xdr:col>
      <xdr:colOff>50800</xdr:colOff>
      <xdr:row>86</xdr:row>
      <xdr:rowOff>29769</xdr:rowOff>
    </xdr:to>
    <xdr:sp macro="" textlink="">
      <xdr:nvSpPr>
        <xdr:cNvPr id="363" name="楕円 362"/>
        <xdr:cNvSpPr/>
      </xdr:nvSpPr>
      <xdr:spPr>
        <a:xfrm>
          <a:off x="10426700" y="1467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78046</xdr:rowOff>
    </xdr:from>
    <xdr:ext cx="469744" cy="259045"/>
    <xdr:sp macro="" textlink="">
      <xdr:nvSpPr>
        <xdr:cNvPr id="364" name="【公営住宅】&#10;一人当たり面積該当値テキスト"/>
        <xdr:cNvSpPr txBox="1"/>
      </xdr:nvSpPr>
      <xdr:spPr>
        <a:xfrm>
          <a:off x="10515600" y="1465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102819</xdr:rowOff>
    </xdr:from>
    <xdr:to>
      <xdr:col>50</xdr:col>
      <xdr:colOff>165100</xdr:colOff>
      <xdr:row>86</xdr:row>
      <xdr:rowOff>32969</xdr:rowOff>
    </xdr:to>
    <xdr:sp macro="" textlink="">
      <xdr:nvSpPr>
        <xdr:cNvPr id="365" name="楕円 364"/>
        <xdr:cNvSpPr/>
      </xdr:nvSpPr>
      <xdr:spPr>
        <a:xfrm>
          <a:off x="9588500" y="1467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150419</xdr:rowOff>
    </xdr:from>
    <xdr:to>
      <xdr:col>55</xdr:col>
      <xdr:colOff>0</xdr:colOff>
      <xdr:row>85</xdr:row>
      <xdr:rowOff>153619</xdr:rowOff>
    </xdr:to>
    <xdr:cxnSp macro="">
      <xdr:nvCxnSpPr>
        <xdr:cNvPr id="366" name="直線コネクタ 365"/>
        <xdr:cNvCxnSpPr/>
      </xdr:nvCxnSpPr>
      <xdr:spPr>
        <a:xfrm flipV="1">
          <a:off x="9639300" y="14723669"/>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105181</xdr:rowOff>
    </xdr:from>
    <xdr:to>
      <xdr:col>46</xdr:col>
      <xdr:colOff>38100</xdr:colOff>
      <xdr:row>86</xdr:row>
      <xdr:rowOff>35331</xdr:rowOff>
    </xdr:to>
    <xdr:sp macro="" textlink="">
      <xdr:nvSpPr>
        <xdr:cNvPr id="367" name="楕円 366"/>
        <xdr:cNvSpPr/>
      </xdr:nvSpPr>
      <xdr:spPr>
        <a:xfrm>
          <a:off x="8699500" y="1467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153619</xdr:rowOff>
    </xdr:from>
    <xdr:to>
      <xdr:col>50</xdr:col>
      <xdr:colOff>114300</xdr:colOff>
      <xdr:row>85</xdr:row>
      <xdr:rowOff>155981</xdr:rowOff>
    </xdr:to>
    <xdr:cxnSp macro="">
      <xdr:nvCxnSpPr>
        <xdr:cNvPr id="368" name="直線コネクタ 367"/>
        <xdr:cNvCxnSpPr/>
      </xdr:nvCxnSpPr>
      <xdr:spPr>
        <a:xfrm flipV="1">
          <a:off x="8750300" y="14726869"/>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113488</xdr:rowOff>
    </xdr:from>
    <xdr:to>
      <xdr:col>41</xdr:col>
      <xdr:colOff>101600</xdr:colOff>
      <xdr:row>86</xdr:row>
      <xdr:rowOff>43638</xdr:rowOff>
    </xdr:to>
    <xdr:sp macro="" textlink="">
      <xdr:nvSpPr>
        <xdr:cNvPr id="369" name="楕円 368"/>
        <xdr:cNvSpPr/>
      </xdr:nvSpPr>
      <xdr:spPr>
        <a:xfrm>
          <a:off x="7810500" y="14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155981</xdr:rowOff>
    </xdr:from>
    <xdr:to>
      <xdr:col>45</xdr:col>
      <xdr:colOff>177800</xdr:colOff>
      <xdr:row>85</xdr:row>
      <xdr:rowOff>164288</xdr:rowOff>
    </xdr:to>
    <xdr:cxnSp macro="">
      <xdr:nvCxnSpPr>
        <xdr:cNvPr id="370" name="直線コネクタ 369"/>
        <xdr:cNvCxnSpPr/>
      </xdr:nvCxnSpPr>
      <xdr:spPr>
        <a:xfrm flipV="1">
          <a:off x="7861300" y="14729231"/>
          <a:ext cx="8890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116611</xdr:rowOff>
    </xdr:from>
    <xdr:to>
      <xdr:col>36</xdr:col>
      <xdr:colOff>165100</xdr:colOff>
      <xdr:row>86</xdr:row>
      <xdr:rowOff>46761</xdr:rowOff>
    </xdr:to>
    <xdr:sp macro="" textlink="">
      <xdr:nvSpPr>
        <xdr:cNvPr id="371" name="楕円 370"/>
        <xdr:cNvSpPr/>
      </xdr:nvSpPr>
      <xdr:spPr>
        <a:xfrm>
          <a:off x="6921500" y="1468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164288</xdr:rowOff>
    </xdr:from>
    <xdr:to>
      <xdr:col>41</xdr:col>
      <xdr:colOff>50800</xdr:colOff>
      <xdr:row>85</xdr:row>
      <xdr:rowOff>167411</xdr:rowOff>
    </xdr:to>
    <xdr:cxnSp macro="">
      <xdr:nvCxnSpPr>
        <xdr:cNvPr id="372" name="直線コネクタ 371"/>
        <xdr:cNvCxnSpPr/>
      </xdr:nvCxnSpPr>
      <xdr:spPr>
        <a:xfrm flipV="1">
          <a:off x="6972300" y="14737538"/>
          <a:ext cx="889000" cy="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73" name="n_1aveValue【公営住宅】&#10;一人当たり面積"/>
        <xdr:cNvSpPr txBox="1"/>
      </xdr:nvSpPr>
      <xdr:spPr>
        <a:xfrm>
          <a:off x="93917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xdr:cNvSpPr txBox="1"/>
      </xdr:nvSpPr>
      <xdr:spPr>
        <a:xfrm>
          <a:off x="8515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75" name="n_3aveValue【公営住宅】&#10;一人当たり面積"/>
        <xdr:cNvSpPr txBox="1"/>
      </xdr:nvSpPr>
      <xdr:spPr>
        <a:xfrm>
          <a:off x="7626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165549</xdr:rowOff>
    </xdr:from>
    <xdr:ext cx="469744" cy="259045"/>
    <xdr:sp macro="" textlink="">
      <xdr:nvSpPr>
        <xdr:cNvPr id="376" name="n_4aveValue【公営住宅】&#10;一人当たり面積"/>
        <xdr:cNvSpPr txBox="1"/>
      </xdr:nvSpPr>
      <xdr:spPr>
        <a:xfrm>
          <a:off x="6737427" y="1439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24096</xdr:rowOff>
    </xdr:from>
    <xdr:ext cx="469744" cy="259045"/>
    <xdr:sp macro="" textlink="">
      <xdr:nvSpPr>
        <xdr:cNvPr id="377" name="n_1mainValue【公営住宅】&#10;一人当たり面積"/>
        <xdr:cNvSpPr txBox="1"/>
      </xdr:nvSpPr>
      <xdr:spPr>
        <a:xfrm>
          <a:off x="9391727" y="147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26458</xdr:rowOff>
    </xdr:from>
    <xdr:ext cx="469744" cy="259045"/>
    <xdr:sp macro="" textlink="">
      <xdr:nvSpPr>
        <xdr:cNvPr id="378" name="n_2mainValue【公営住宅】&#10;一人当たり面積"/>
        <xdr:cNvSpPr txBox="1"/>
      </xdr:nvSpPr>
      <xdr:spPr>
        <a:xfrm>
          <a:off x="8515427" y="1477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34765</xdr:rowOff>
    </xdr:from>
    <xdr:ext cx="469744" cy="259045"/>
    <xdr:sp macro="" textlink="">
      <xdr:nvSpPr>
        <xdr:cNvPr id="379" name="n_3mainValue【公営住宅】&#10;一人当たり面積"/>
        <xdr:cNvSpPr txBox="1"/>
      </xdr:nvSpPr>
      <xdr:spPr>
        <a:xfrm>
          <a:off x="7626427" y="1477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37888</xdr:rowOff>
    </xdr:from>
    <xdr:ext cx="469744" cy="259045"/>
    <xdr:sp macro="" textlink="">
      <xdr:nvSpPr>
        <xdr:cNvPr id="380" name="n_4mainValue【公営住宅】&#10;一人当たり面積"/>
        <xdr:cNvSpPr txBox="1"/>
      </xdr:nvSpPr>
      <xdr:spPr>
        <a:xfrm>
          <a:off x="6737427" y="1478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422" name="直線コネクタ 421"/>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25" name="【認定こども園・幼稚園・保育所】&#10;有形固定資産減価償却率最大値テキスト"/>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26" name="直線コネクタ 425"/>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28320</xdr:rowOff>
    </xdr:from>
    <xdr:ext cx="405111" cy="259045"/>
    <xdr:sp macro="" textlink="">
      <xdr:nvSpPr>
        <xdr:cNvPr id="427" name="【認定こども園・幼稚園・保育所】&#10;有形固定資産減価償却率平均値テキスト"/>
        <xdr:cNvSpPr txBox="1"/>
      </xdr:nvSpPr>
      <xdr:spPr>
        <a:xfrm>
          <a:off x="16357600" y="637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428" name="フローチャート: 判断 427"/>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429" name="フローチャート: 判断 428"/>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430" name="フローチャート: 判断 429"/>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431" name="フローチャート: 判断 430"/>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432" name="フローチャート: 判断 431"/>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76019</xdr:rowOff>
    </xdr:from>
    <xdr:to>
      <xdr:col>85</xdr:col>
      <xdr:colOff>177800</xdr:colOff>
      <xdr:row>36</xdr:row>
      <xdr:rowOff>6169</xdr:rowOff>
    </xdr:to>
    <xdr:sp macro="" textlink="">
      <xdr:nvSpPr>
        <xdr:cNvPr id="438" name="楕円 437"/>
        <xdr:cNvSpPr/>
      </xdr:nvSpPr>
      <xdr:spPr>
        <a:xfrm>
          <a:off x="162687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98896</xdr:rowOff>
    </xdr:from>
    <xdr:ext cx="405111" cy="259045"/>
    <xdr:sp macro="" textlink="">
      <xdr:nvSpPr>
        <xdr:cNvPr id="439" name="【認定こども園・幼稚園・保育所】&#10;有形固定資産減価償却率該当値テキスト"/>
        <xdr:cNvSpPr txBox="1"/>
      </xdr:nvSpPr>
      <xdr:spPr>
        <a:xfrm>
          <a:off x="16357600" y="592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xdr:rowOff>
    </xdr:from>
    <xdr:to>
      <xdr:col>81</xdr:col>
      <xdr:colOff>101600</xdr:colOff>
      <xdr:row>35</xdr:row>
      <xdr:rowOff>115570</xdr:rowOff>
    </xdr:to>
    <xdr:sp macro="" textlink="">
      <xdr:nvSpPr>
        <xdr:cNvPr id="440" name="楕円 439"/>
        <xdr:cNvSpPr/>
      </xdr:nvSpPr>
      <xdr:spPr>
        <a:xfrm>
          <a:off x="15430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64770</xdr:rowOff>
    </xdr:from>
    <xdr:to>
      <xdr:col>85</xdr:col>
      <xdr:colOff>127000</xdr:colOff>
      <xdr:row>35</xdr:row>
      <xdr:rowOff>126819</xdr:rowOff>
    </xdr:to>
    <xdr:cxnSp macro="">
      <xdr:nvCxnSpPr>
        <xdr:cNvPr id="441" name="直線コネクタ 440"/>
        <xdr:cNvCxnSpPr/>
      </xdr:nvCxnSpPr>
      <xdr:spPr>
        <a:xfrm>
          <a:off x="15481300" y="606552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13970</xdr:rowOff>
    </xdr:from>
    <xdr:to>
      <xdr:col>76</xdr:col>
      <xdr:colOff>165100</xdr:colOff>
      <xdr:row>36</xdr:row>
      <xdr:rowOff>115570</xdr:rowOff>
    </xdr:to>
    <xdr:sp macro="" textlink="">
      <xdr:nvSpPr>
        <xdr:cNvPr id="442" name="楕円 441"/>
        <xdr:cNvSpPr/>
      </xdr:nvSpPr>
      <xdr:spPr>
        <a:xfrm>
          <a:off x="14541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64770</xdr:rowOff>
    </xdr:from>
    <xdr:to>
      <xdr:col>81</xdr:col>
      <xdr:colOff>50800</xdr:colOff>
      <xdr:row>36</xdr:row>
      <xdr:rowOff>64770</xdr:rowOff>
    </xdr:to>
    <xdr:cxnSp macro="">
      <xdr:nvCxnSpPr>
        <xdr:cNvPr id="443" name="直線コネクタ 442"/>
        <xdr:cNvCxnSpPr/>
      </xdr:nvCxnSpPr>
      <xdr:spPr>
        <a:xfrm flipV="1">
          <a:off x="14592300" y="606552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66222</xdr:rowOff>
    </xdr:from>
    <xdr:to>
      <xdr:col>72</xdr:col>
      <xdr:colOff>38100</xdr:colOff>
      <xdr:row>36</xdr:row>
      <xdr:rowOff>167822</xdr:rowOff>
    </xdr:to>
    <xdr:sp macro="" textlink="">
      <xdr:nvSpPr>
        <xdr:cNvPr id="444" name="楕円 443"/>
        <xdr:cNvSpPr/>
      </xdr:nvSpPr>
      <xdr:spPr>
        <a:xfrm>
          <a:off x="136525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64770</xdr:rowOff>
    </xdr:from>
    <xdr:to>
      <xdr:col>76</xdr:col>
      <xdr:colOff>114300</xdr:colOff>
      <xdr:row>36</xdr:row>
      <xdr:rowOff>117022</xdr:rowOff>
    </xdr:to>
    <xdr:cxnSp macro="">
      <xdr:nvCxnSpPr>
        <xdr:cNvPr id="445" name="直線コネクタ 444"/>
        <xdr:cNvCxnSpPr/>
      </xdr:nvCxnSpPr>
      <xdr:spPr>
        <a:xfrm flipV="1">
          <a:off x="13703300" y="623697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151130</xdr:rowOff>
    </xdr:from>
    <xdr:to>
      <xdr:col>67</xdr:col>
      <xdr:colOff>101600</xdr:colOff>
      <xdr:row>39</xdr:row>
      <xdr:rowOff>81280</xdr:rowOff>
    </xdr:to>
    <xdr:sp macro="" textlink="">
      <xdr:nvSpPr>
        <xdr:cNvPr id="446" name="楕円 445"/>
        <xdr:cNvSpPr/>
      </xdr:nvSpPr>
      <xdr:spPr>
        <a:xfrm>
          <a:off x="12763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117022</xdr:rowOff>
    </xdr:from>
    <xdr:to>
      <xdr:col>71</xdr:col>
      <xdr:colOff>177800</xdr:colOff>
      <xdr:row>39</xdr:row>
      <xdr:rowOff>30480</xdr:rowOff>
    </xdr:to>
    <xdr:cxnSp macro="">
      <xdr:nvCxnSpPr>
        <xdr:cNvPr id="447" name="直線コネクタ 446"/>
        <xdr:cNvCxnSpPr/>
      </xdr:nvCxnSpPr>
      <xdr:spPr>
        <a:xfrm flipV="1">
          <a:off x="12814300" y="6289222"/>
          <a:ext cx="889000" cy="4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124658</xdr:rowOff>
    </xdr:from>
    <xdr:ext cx="405111" cy="259045"/>
    <xdr:sp macro="" textlink="">
      <xdr:nvSpPr>
        <xdr:cNvPr id="448" name="n_1aveValue【認定こども園・幼稚園・保育所】&#10;有形固定資産減価償却率"/>
        <xdr:cNvSpPr txBox="1"/>
      </xdr:nvSpPr>
      <xdr:spPr>
        <a:xfrm>
          <a:off x="152660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449" name="n_2aveValue【認定こども園・幼稚園・保育所】&#10;有形固定資産減価償却率"/>
        <xdr:cNvSpPr txBox="1"/>
      </xdr:nvSpPr>
      <xdr:spPr>
        <a:xfrm>
          <a:off x="14389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5460</xdr:rowOff>
    </xdr:from>
    <xdr:ext cx="405111" cy="259045"/>
    <xdr:sp macro="" textlink="">
      <xdr:nvSpPr>
        <xdr:cNvPr id="450" name="n_3aveValue【認定こども園・幼稚園・保育所】&#10;有形固定資産減価償却率"/>
        <xdr:cNvSpPr txBox="1"/>
      </xdr:nvSpPr>
      <xdr:spPr>
        <a:xfrm>
          <a:off x="13500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451" name="n_4aveValue【認定こども園・幼稚園・保育所】&#10;有形固定資産減価償却率"/>
        <xdr:cNvSpPr txBox="1"/>
      </xdr:nvSpPr>
      <xdr:spPr>
        <a:xfrm>
          <a:off x="12611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132097</xdr:rowOff>
    </xdr:from>
    <xdr:ext cx="405111" cy="259045"/>
    <xdr:sp macro="" textlink="">
      <xdr:nvSpPr>
        <xdr:cNvPr id="452" name="n_1mainValue【認定こども園・幼稚園・保育所】&#10;有形固定資産減価償却率"/>
        <xdr:cNvSpPr txBox="1"/>
      </xdr:nvSpPr>
      <xdr:spPr>
        <a:xfrm>
          <a:off x="152660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132097</xdr:rowOff>
    </xdr:from>
    <xdr:ext cx="405111" cy="259045"/>
    <xdr:sp macro="" textlink="">
      <xdr:nvSpPr>
        <xdr:cNvPr id="453" name="n_2mainValue【認定こども園・幼稚園・保育所】&#10;有形固定資産減価償却率"/>
        <xdr:cNvSpPr txBox="1"/>
      </xdr:nvSpPr>
      <xdr:spPr>
        <a:xfrm>
          <a:off x="14389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12899</xdr:rowOff>
    </xdr:from>
    <xdr:ext cx="405111" cy="259045"/>
    <xdr:sp macro="" textlink="">
      <xdr:nvSpPr>
        <xdr:cNvPr id="454" name="n_3mainValue【認定こども園・幼稚園・保育所】&#10;有形固定資産減価償却率"/>
        <xdr:cNvSpPr txBox="1"/>
      </xdr:nvSpPr>
      <xdr:spPr>
        <a:xfrm>
          <a:off x="135007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72407</xdr:rowOff>
    </xdr:from>
    <xdr:ext cx="405111" cy="259045"/>
    <xdr:sp macro="" textlink="">
      <xdr:nvSpPr>
        <xdr:cNvPr id="455" name="n_4mainValue【認定こども園・幼稚園・保育所】&#10;有形固定資産減価償却率"/>
        <xdr:cNvSpPr txBox="1"/>
      </xdr:nvSpPr>
      <xdr:spPr>
        <a:xfrm>
          <a:off x="12611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77" name="直線コネクタ 476"/>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80" name="【認定こども園・幼稚園・保育所】&#10;一人当たり面積最大値テキスト"/>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81" name="直線コネクタ 480"/>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482" name="【認定こども園・幼稚園・保育所】&#10;一人当たり面積平均値テキスト"/>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84" name="フローチャート: 判断 483"/>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85" name="フローチャート: 判断 484"/>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86" name="フローチャート: 判断 485"/>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87" name="フローチャート: 判断 486"/>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65177</xdr:rowOff>
    </xdr:from>
    <xdr:to>
      <xdr:col>116</xdr:col>
      <xdr:colOff>114300</xdr:colOff>
      <xdr:row>39</xdr:row>
      <xdr:rowOff>166777</xdr:rowOff>
    </xdr:to>
    <xdr:sp macro="" textlink="">
      <xdr:nvSpPr>
        <xdr:cNvPr id="493" name="楕円 492"/>
        <xdr:cNvSpPr/>
      </xdr:nvSpPr>
      <xdr:spPr>
        <a:xfrm>
          <a:off x="22110700" y="67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88054</xdr:rowOff>
    </xdr:from>
    <xdr:ext cx="469744" cy="259045"/>
    <xdr:sp macro="" textlink="">
      <xdr:nvSpPr>
        <xdr:cNvPr id="494" name="【認定こども園・幼稚園・保育所】&#10;一人当たり面積該当値テキスト"/>
        <xdr:cNvSpPr txBox="1"/>
      </xdr:nvSpPr>
      <xdr:spPr>
        <a:xfrm>
          <a:off x="22199600" y="660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163017</xdr:rowOff>
    </xdr:from>
    <xdr:to>
      <xdr:col>112</xdr:col>
      <xdr:colOff>38100</xdr:colOff>
      <xdr:row>40</xdr:row>
      <xdr:rowOff>93167</xdr:rowOff>
    </xdr:to>
    <xdr:sp macro="" textlink="">
      <xdr:nvSpPr>
        <xdr:cNvPr id="495" name="楕円 494"/>
        <xdr:cNvSpPr/>
      </xdr:nvSpPr>
      <xdr:spPr>
        <a:xfrm>
          <a:off x="21272500" y="684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115977</xdr:rowOff>
    </xdr:from>
    <xdr:to>
      <xdr:col>116</xdr:col>
      <xdr:colOff>63500</xdr:colOff>
      <xdr:row>40</xdr:row>
      <xdr:rowOff>42367</xdr:rowOff>
    </xdr:to>
    <xdr:cxnSp macro="">
      <xdr:nvCxnSpPr>
        <xdr:cNvPr id="496" name="直線コネクタ 495"/>
        <xdr:cNvCxnSpPr/>
      </xdr:nvCxnSpPr>
      <xdr:spPr>
        <a:xfrm flipV="1">
          <a:off x="21323300" y="6802527"/>
          <a:ext cx="838200" cy="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72492</xdr:rowOff>
    </xdr:from>
    <xdr:to>
      <xdr:col>107</xdr:col>
      <xdr:colOff>101600</xdr:colOff>
      <xdr:row>40</xdr:row>
      <xdr:rowOff>2642</xdr:rowOff>
    </xdr:to>
    <xdr:sp macro="" textlink="">
      <xdr:nvSpPr>
        <xdr:cNvPr id="497" name="楕円 496"/>
        <xdr:cNvSpPr/>
      </xdr:nvSpPr>
      <xdr:spPr>
        <a:xfrm>
          <a:off x="20383500" y="67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123292</xdr:rowOff>
    </xdr:from>
    <xdr:to>
      <xdr:col>111</xdr:col>
      <xdr:colOff>177800</xdr:colOff>
      <xdr:row>40</xdr:row>
      <xdr:rowOff>42367</xdr:rowOff>
    </xdr:to>
    <xdr:cxnSp macro="">
      <xdr:nvCxnSpPr>
        <xdr:cNvPr id="498" name="直線コネクタ 497"/>
        <xdr:cNvCxnSpPr/>
      </xdr:nvCxnSpPr>
      <xdr:spPr>
        <a:xfrm>
          <a:off x="20434300" y="6809842"/>
          <a:ext cx="889000" cy="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99" name="楕円 498"/>
        <xdr:cNvSpPr/>
      </xdr:nvSpPr>
      <xdr:spPr>
        <a:xfrm>
          <a:off x="19494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123292</xdr:rowOff>
    </xdr:from>
    <xdr:to>
      <xdr:col>107</xdr:col>
      <xdr:colOff>50800</xdr:colOff>
      <xdr:row>39</xdr:row>
      <xdr:rowOff>128778</xdr:rowOff>
    </xdr:to>
    <xdr:cxnSp macro="">
      <xdr:nvCxnSpPr>
        <xdr:cNvPr id="500" name="直線コネクタ 499"/>
        <xdr:cNvCxnSpPr/>
      </xdr:nvCxnSpPr>
      <xdr:spPr>
        <a:xfrm flipV="1">
          <a:off x="19545300" y="680984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150216</xdr:rowOff>
    </xdr:from>
    <xdr:to>
      <xdr:col>98</xdr:col>
      <xdr:colOff>38100</xdr:colOff>
      <xdr:row>40</xdr:row>
      <xdr:rowOff>80366</xdr:rowOff>
    </xdr:to>
    <xdr:sp macro="" textlink="">
      <xdr:nvSpPr>
        <xdr:cNvPr id="501" name="楕円 500"/>
        <xdr:cNvSpPr/>
      </xdr:nvSpPr>
      <xdr:spPr>
        <a:xfrm>
          <a:off x="18605500" y="68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128778</xdr:rowOff>
    </xdr:from>
    <xdr:to>
      <xdr:col>102</xdr:col>
      <xdr:colOff>114300</xdr:colOff>
      <xdr:row>40</xdr:row>
      <xdr:rowOff>29566</xdr:rowOff>
    </xdr:to>
    <xdr:cxnSp macro="">
      <xdr:nvCxnSpPr>
        <xdr:cNvPr id="502" name="直線コネクタ 501"/>
        <xdr:cNvCxnSpPr/>
      </xdr:nvCxnSpPr>
      <xdr:spPr>
        <a:xfrm flipV="1">
          <a:off x="18656300" y="6815328"/>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62145</xdr:rowOff>
    </xdr:from>
    <xdr:ext cx="469744" cy="259045"/>
    <xdr:sp macro="" textlink="">
      <xdr:nvSpPr>
        <xdr:cNvPr id="503" name="n_1aveValue【認定こども園・幼稚園・保育所】&#10;一人当たり面積"/>
        <xdr:cNvSpPr txBox="1"/>
      </xdr:nvSpPr>
      <xdr:spPr>
        <a:xfrm>
          <a:off x="210757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504" name="n_2aveValue【認定こども園・幼稚園・保育所】&#10;一人当たり面積"/>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70578</xdr:rowOff>
    </xdr:from>
    <xdr:ext cx="469744" cy="259045"/>
    <xdr:sp macro="" textlink="">
      <xdr:nvSpPr>
        <xdr:cNvPr id="505" name="n_3aveValue【認定こども園・幼稚園・保育所】&#10;一人当たり面積"/>
        <xdr:cNvSpPr txBox="1"/>
      </xdr:nvSpPr>
      <xdr:spPr>
        <a:xfrm>
          <a:off x="19310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506" name="n_4aveValue【認定こども園・幼稚園・保育所】&#10;一人当たり面積"/>
        <xdr:cNvSpPr txBox="1"/>
      </xdr:nvSpPr>
      <xdr:spPr>
        <a:xfrm>
          <a:off x="184214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84294</xdr:rowOff>
    </xdr:from>
    <xdr:ext cx="469744" cy="259045"/>
    <xdr:sp macro="" textlink="">
      <xdr:nvSpPr>
        <xdr:cNvPr id="507" name="n_1mainValue【認定こども園・幼稚園・保育所】&#10;一人当たり面積"/>
        <xdr:cNvSpPr txBox="1"/>
      </xdr:nvSpPr>
      <xdr:spPr>
        <a:xfrm>
          <a:off x="21075727" y="694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165219</xdr:rowOff>
    </xdr:from>
    <xdr:ext cx="469744" cy="259045"/>
    <xdr:sp macro="" textlink="">
      <xdr:nvSpPr>
        <xdr:cNvPr id="508" name="n_2mainValue【認定こども園・幼稚園・保育所】&#10;一人当たり面積"/>
        <xdr:cNvSpPr txBox="1"/>
      </xdr:nvSpPr>
      <xdr:spPr>
        <a:xfrm>
          <a:off x="20199427" y="68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24655</xdr:rowOff>
    </xdr:from>
    <xdr:ext cx="469744" cy="259045"/>
    <xdr:sp macro="" textlink="">
      <xdr:nvSpPr>
        <xdr:cNvPr id="509" name="n_3mainValue【認定こども園・幼稚園・保育所】&#10;一人当たり面積"/>
        <xdr:cNvSpPr txBox="1"/>
      </xdr:nvSpPr>
      <xdr:spPr>
        <a:xfrm>
          <a:off x="19310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71493</xdr:rowOff>
    </xdr:from>
    <xdr:ext cx="469744" cy="259045"/>
    <xdr:sp macro="" textlink="">
      <xdr:nvSpPr>
        <xdr:cNvPr id="510" name="n_4mainValue【認定こども園・幼稚園・保育所】&#10;一人当たり面積"/>
        <xdr:cNvSpPr txBox="1"/>
      </xdr:nvSpPr>
      <xdr:spPr>
        <a:xfrm>
          <a:off x="18421427" y="692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35" name="直線コネクタ 534"/>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36" name="【学校施設】&#10;有形固定資産減価償却率最小値テキスト"/>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37" name="直線コネクタ 536"/>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38" name="【学校施設】&#10;有形固定資産減価償却率最大値テキスト"/>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39" name="直線コネクタ 538"/>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540"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41" name="フローチャート: 判断 540"/>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42" name="フローチャート: 判断 541"/>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43" name="フローチャート: 判断 542"/>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4" name="フローチャート: 判断 543"/>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45" name="フローチャート: 判断 544"/>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25400</xdr:rowOff>
    </xdr:from>
    <xdr:to>
      <xdr:col>85</xdr:col>
      <xdr:colOff>177800</xdr:colOff>
      <xdr:row>57</xdr:row>
      <xdr:rowOff>127000</xdr:rowOff>
    </xdr:to>
    <xdr:sp macro="" textlink="">
      <xdr:nvSpPr>
        <xdr:cNvPr id="551" name="楕円 550"/>
        <xdr:cNvSpPr/>
      </xdr:nvSpPr>
      <xdr:spPr>
        <a:xfrm>
          <a:off x="162687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48277</xdr:rowOff>
    </xdr:from>
    <xdr:ext cx="405111" cy="259045"/>
    <xdr:sp macro="" textlink="">
      <xdr:nvSpPr>
        <xdr:cNvPr id="552" name="【学校施設】&#10;有形固定資産減価償却率該当値テキスト"/>
        <xdr:cNvSpPr txBox="1"/>
      </xdr:nvSpPr>
      <xdr:spPr>
        <a:xfrm>
          <a:off x="16357600"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23495</xdr:rowOff>
    </xdr:from>
    <xdr:to>
      <xdr:col>81</xdr:col>
      <xdr:colOff>101600</xdr:colOff>
      <xdr:row>57</xdr:row>
      <xdr:rowOff>125095</xdr:rowOff>
    </xdr:to>
    <xdr:sp macro="" textlink="">
      <xdr:nvSpPr>
        <xdr:cNvPr id="553" name="楕円 552"/>
        <xdr:cNvSpPr/>
      </xdr:nvSpPr>
      <xdr:spPr>
        <a:xfrm>
          <a:off x="15430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74295</xdr:rowOff>
    </xdr:from>
    <xdr:to>
      <xdr:col>85</xdr:col>
      <xdr:colOff>127000</xdr:colOff>
      <xdr:row>57</xdr:row>
      <xdr:rowOff>76200</xdr:rowOff>
    </xdr:to>
    <xdr:cxnSp macro="">
      <xdr:nvCxnSpPr>
        <xdr:cNvPr id="554" name="直線コネクタ 553"/>
        <xdr:cNvCxnSpPr/>
      </xdr:nvCxnSpPr>
      <xdr:spPr>
        <a:xfrm>
          <a:off x="15481300" y="98469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137795</xdr:rowOff>
    </xdr:from>
    <xdr:to>
      <xdr:col>76</xdr:col>
      <xdr:colOff>165100</xdr:colOff>
      <xdr:row>57</xdr:row>
      <xdr:rowOff>67945</xdr:rowOff>
    </xdr:to>
    <xdr:sp macro="" textlink="">
      <xdr:nvSpPr>
        <xdr:cNvPr id="555" name="楕円 554"/>
        <xdr:cNvSpPr/>
      </xdr:nvSpPr>
      <xdr:spPr>
        <a:xfrm>
          <a:off x="14541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17145</xdr:rowOff>
    </xdr:from>
    <xdr:to>
      <xdr:col>81</xdr:col>
      <xdr:colOff>50800</xdr:colOff>
      <xdr:row>57</xdr:row>
      <xdr:rowOff>74295</xdr:rowOff>
    </xdr:to>
    <xdr:cxnSp macro="">
      <xdr:nvCxnSpPr>
        <xdr:cNvPr id="556" name="直線コネクタ 555"/>
        <xdr:cNvCxnSpPr/>
      </xdr:nvCxnSpPr>
      <xdr:spPr>
        <a:xfrm>
          <a:off x="14592300" y="97897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95885</xdr:rowOff>
    </xdr:from>
    <xdr:to>
      <xdr:col>72</xdr:col>
      <xdr:colOff>38100</xdr:colOff>
      <xdr:row>57</xdr:row>
      <xdr:rowOff>26035</xdr:rowOff>
    </xdr:to>
    <xdr:sp macro="" textlink="">
      <xdr:nvSpPr>
        <xdr:cNvPr id="557" name="楕円 556"/>
        <xdr:cNvSpPr/>
      </xdr:nvSpPr>
      <xdr:spPr>
        <a:xfrm>
          <a:off x="136525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146685</xdr:rowOff>
    </xdr:from>
    <xdr:to>
      <xdr:col>76</xdr:col>
      <xdr:colOff>114300</xdr:colOff>
      <xdr:row>57</xdr:row>
      <xdr:rowOff>17145</xdr:rowOff>
    </xdr:to>
    <xdr:cxnSp macro="">
      <xdr:nvCxnSpPr>
        <xdr:cNvPr id="558" name="直線コネクタ 557"/>
        <xdr:cNvCxnSpPr/>
      </xdr:nvCxnSpPr>
      <xdr:spPr>
        <a:xfrm>
          <a:off x="13703300" y="97478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55880</xdr:rowOff>
    </xdr:from>
    <xdr:to>
      <xdr:col>67</xdr:col>
      <xdr:colOff>101600</xdr:colOff>
      <xdr:row>56</xdr:row>
      <xdr:rowOff>157480</xdr:rowOff>
    </xdr:to>
    <xdr:sp macro="" textlink="">
      <xdr:nvSpPr>
        <xdr:cNvPr id="559" name="楕円 558"/>
        <xdr:cNvSpPr/>
      </xdr:nvSpPr>
      <xdr:spPr>
        <a:xfrm>
          <a:off x="12763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106680</xdr:rowOff>
    </xdr:from>
    <xdr:to>
      <xdr:col>71</xdr:col>
      <xdr:colOff>177800</xdr:colOff>
      <xdr:row>56</xdr:row>
      <xdr:rowOff>146685</xdr:rowOff>
    </xdr:to>
    <xdr:cxnSp macro="">
      <xdr:nvCxnSpPr>
        <xdr:cNvPr id="560" name="直線コネクタ 559"/>
        <xdr:cNvCxnSpPr/>
      </xdr:nvCxnSpPr>
      <xdr:spPr>
        <a:xfrm>
          <a:off x="12814300" y="97078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61"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22877</xdr:rowOff>
    </xdr:from>
    <xdr:ext cx="405111" cy="259045"/>
    <xdr:sp macro="" textlink="">
      <xdr:nvSpPr>
        <xdr:cNvPr id="562" name="n_2aveValue【学校施設】&#10;有形固定資産減価償却率"/>
        <xdr:cNvSpPr txBox="1"/>
      </xdr:nvSpPr>
      <xdr:spPr>
        <a:xfrm>
          <a:off x="14389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563" name="n_3aveValue【学校施設】&#10;有形固定資産減価償却率"/>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158132</xdr:rowOff>
    </xdr:from>
    <xdr:ext cx="405111" cy="259045"/>
    <xdr:sp macro="" textlink="">
      <xdr:nvSpPr>
        <xdr:cNvPr id="564" name="n_4aveValue【学校施設】&#10;有形固定資産減価償却率"/>
        <xdr:cNvSpPr txBox="1"/>
      </xdr:nvSpPr>
      <xdr:spPr>
        <a:xfrm>
          <a:off x="12611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141622</xdr:rowOff>
    </xdr:from>
    <xdr:ext cx="405111" cy="259045"/>
    <xdr:sp macro="" textlink="">
      <xdr:nvSpPr>
        <xdr:cNvPr id="565" name="n_1mainValue【学校施設】&#10;有形固定資産減価償却率"/>
        <xdr:cNvSpPr txBox="1"/>
      </xdr:nvSpPr>
      <xdr:spPr>
        <a:xfrm>
          <a:off x="152660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84472</xdr:rowOff>
    </xdr:from>
    <xdr:ext cx="405111" cy="259045"/>
    <xdr:sp macro="" textlink="">
      <xdr:nvSpPr>
        <xdr:cNvPr id="566" name="n_2mainValue【学校施設】&#10;有形固定資産減価償却率"/>
        <xdr:cNvSpPr txBox="1"/>
      </xdr:nvSpPr>
      <xdr:spPr>
        <a:xfrm>
          <a:off x="143897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42562</xdr:rowOff>
    </xdr:from>
    <xdr:ext cx="405111" cy="259045"/>
    <xdr:sp macro="" textlink="">
      <xdr:nvSpPr>
        <xdr:cNvPr id="567" name="n_3mainValue【学校施設】&#10;有形固定資産減価償却率"/>
        <xdr:cNvSpPr txBox="1"/>
      </xdr:nvSpPr>
      <xdr:spPr>
        <a:xfrm>
          <a:off x="13500744" y="947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2557</xdr:rowOff>
    </xdr:from>
    <xdr:ext cx="405111" cy="259045"/>
    <xdr:sp macro="" textlink="">
      <xdr:nvSpPr>
        <xdr:cNvPr id="568" name="n_4mainValue【学校施設】&#10;有形固定資産減価償却率"/>
        <xdr:cNvSpPr txBox="1"/>
      </xdr:nvSpPr>
      <xdr:spPr>
        <a:xfrm>
          <a:off x="12611744" y="943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92" name="直線コネクタ 591"/>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93" name="【学校施設】&#10;一人当たり面積最小値テキスト"/>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94" name="直線コネクタ 593"/>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95" name="【学校施設】&#10;一人当たり面積最大値テキスト"/>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96" name="直線コネクタ 595"/>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95953</xdr:rowOff>
    </xdr:from>
    <xdr:ext cx="469744" cy="259045"/>
    <xdr:sp macro="" textlink="">
      <xdr:nvSpPr>
        <xdr:cNvPr id="597" name="【学校施設】&#10;一人当たり面積平均値テキスト"/>
        <xdr:cNvSpPr txBox="1"/>
      </xdr:nvSpPr>
      <xdr:spPr>
        <a:xfrm>
          <a:off x="22199600" y="10725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98" name="フローチャート: 判断 597"/>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99" name="フローチャート: 判断 598"/>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00" name="フローチャート: 判断 599"/>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01" name="フローチャート: 判断 600"/>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602" name="フローチャート: 判断 601"/>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115468</xdr:rowOff>
    </xdr:from>
    <xdr:to>
      <xdr:col>116</xdr:col>
      <xdr:colOff>114300</xdr:colOff>
      <xdr:row>63</xdr:row>
      <xdr:rowOff>45618</xdr:rowOff>
    </xdr:to>
    <xdr:sp macro="" textlink="">
      <xdr:nvSpPr>
        <xdr:cNvPr id="608" name="楕円 607"/>
        <xdr:cNvSpPr/>
      </xdr:nvSpPr>
      <xdr:spPr>
        <a:xfrm>
          <a:off x="22110700" y="1074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138345</xdr:rowOff>
    </xdr:from>
    <xdr:ext cx="469744" cy="259045"/>
    <xdr:sp macro="" textlink="">
      <xdr:nvSpPr>
        <xdr:cNvPr id="609" name="【学校施設】&#10;一人当たり面積該当値テキスト"/>
        <xdr:cNvSpPr txBox="1"/>
      </xdr:nvSpPr>
      <xdr:spPr>
        <a:xfrm>
          <a:off x="22199600" y="1059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131090</xdr:rowOff>
    </xdr:from>
    <xdr:to>
      <xdr:col>112</xdr:col>
      <xdr:colOff>38100</xdr:colOff>
      <xdr:row>63</xdr:row>
      <xdr:rowOff>61240</xdr:rowOff>
    </xdr:to>
    <xdr:sp macro="" textlink="">
      <xdr:nvSpPr>
        <xdr:cNvPr id="610" name="楕円 609"/>
        <xdr:cNvSpPr/>
      </xdr:nvSpPr>
      <xdr:spPr>
        <a:xfrm>
          <a:off x="21272500" y="107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166268</xdr:rowOff>
    </xdr:from>
    <xdr:to>
      <xdr:col>116</xdr:col>
      <xdr:colOff>63500</xdr:colOff>
      <xdr:row>63</xdr:row>
      <xdr:rowOff>10440</xdr:rowOff>
    </xdr:to>
    <xdr:cxnSp macro="">
      <xdr:nvCxnSpPr>
        <xdr:cNvPr id="611" name="直線コネクタ 610"/>
        <xdr:cNvCxnSpPr/>
      </xdr:nvCxnSpPr>
      <xdr:spPr>
        <a:xfrm flipV="1">
          <a:off x="21323300" y="10796168"/>
          <a:ext cx="8382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136271</xdr:rowOff>
    </xdr:from>
    <xdr:to>
      <xdr:col>107</xdr:col>
      <xdr:colOff>101600</xdr:colOff>
      <xdr:row>63</xdr:row>
      <xdr:rowOff>66421</xdr:rowOff>
    </xdr:to>
    <xdr:sp macro="" textlink="">
      <xdr:nvSpPr>
        <xdr:cNvPr id="612" name="楕円 611"/>
        <xdr:cNvSpPr/>
      </xdr:nvSpPr>
      <xdr:spPr>
        <a:xfrm>
          <a:off x="20383500" y="1076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10440</xdr:rowOff>
    </xdr:from>
    <xdr:to>
      <xdr:col>111</xdr:col>
      <xdr:colOff>177800</xdr:colOff>
      <xdr:row>63</xdr:row>
      <xdr:rowOff>15621</xdr:rowOff>
    </xdr:to>
    <xdr:cxnSp macro="">
      <xdr:nvCxnSpPr>
        <xdr:cNvPr id="613" name="直線コネクタ 612"/>
        <xdr:cNvCxnSpPr/>
      </xdr:nvCxnSpPr>
      <xdr:spPr>
        <a:xfrm flipV="1">
          <a:off x="20434300" y="10811790"/>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141910</xdr:rowOff>
    </xdr:from>
    <xdr:to>
      <xdr:col>102</xdr:col>
      <xdr:colOff>165100</xdr:colOff>
      <xdr:row>63</xdr:row>
      <xdr:rowOff>72060</xdr:rowOff>
    </xdr:to>
    <xdr:sp macro="" textlink="">
      <xdr:nvSpPr>
        <xdr:cNvPr id="614" name="楕円 613"/>
        <xdr:cNvSpPr/>
      </xdr:nvSpPr>
      <xdr:spPr>
        <a:xfrm>
          <a:off x="19494500" y="107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15621</xdr:rowOff>
    </xdr:from>
    <xdr:to>
      <xdr:col>107</xdr:col>
      <xdr:colOff>50800</xdr:colOff>
      <xdr:row>63</xdr:row>
      <xdr:rowOff>21260</xdr:rowOff>
    </xdr:to>
    <xdr:cxnSp macro="">
      <xdr:nvCxnSpPr>
        <xdr:cNvPr id="615" name="直線コネクタ 614"/>
        <xdr:cNvCxnSpPr/>
      </xdr:nvCxnSpPr>
      <xdr:spPr>
        <a:xfrm flipV="1">
          <a:off x="19545300" y="10816971"/>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137871</xdr:rowOff>
    </xdr:from>
    <xdr:to>
      <xdr:col>98</xdr:col>
      <xdr:colOff>38100</xdr:colOff>
      <xdr:row>63</xdr:row>
      <xdr:rowOff>68021</xdr:rowOff>
    </xdr:to>
    <xdr:sp macro="" textlink="">
      <xdr:nvSpPr>
        <xdr:cNvPr id="616" name="楕円 615"/>
        <xdr:cNvSpPr/>
      </xdr:nvSpPr>
      <xdr:spPr>
        <a:xfrm>
          <a:off x="18605500" y="1076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17221</xdr:rowOff>
    </xdr:from>
    <xdr:to>
      <xdr:col>102</xdr:col>
      <xdr:colOff>114300</xdr:colOff>
      <xdr:row>63</xdr:row>
      <xdr:rowOff>21260</xdr:rowOff>
    </xdr:to>
    <xdr:cxnSp macro="">
      <xdr:nvCxnSpPr>
        <xdr:cNvPr id="617" name="直線コネクタ 616"/>
        <xdr:cNvCxnSpPr/>
      </xdr:nvCxnSpPr>
      <xdr:spPr>
        <a:xfrm>
          <a:off x="18656300" y="10818571"/>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618" name="n_1aveValue【学校施設】&#10;一人当たり面積"/>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619" name="n_2aveValue【学校施設】&#10;一人当たり面積"/>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620" name="n_3aveValue【学校施設】&#10;一人当たり面積"/>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621" name="n_4aveValue【学校施設】&#10;一人当たり面積"/>
        <xdr:cNvSpPr txBox="1"/>
      </xdr:nvSpPr>
      <xdr:spPr>
        <a:xfrm>
          <a:off x="184214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52367</xdr:rowOff>
    </xdr:from>
    <xdr:ext cx="469744" cy="259045"/>
    <xdr:sp macro="" textlink="">
      <xdr:nvSpPr>
        <xdr:cNvPr id="622" name="n_1mainValue【学校施設】&#10;一人当たり面積"/>
        <xdr:cNvSpPr txBox="1"/>
      </xdr:nvSpPr>
      <xdr:spPr>
        <a:xfrm>
          <a:off x="21075727" y="108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57548</xdr:rowOff>
    </xdr:from>
    <xdr:ext cx="469744" cy="259045"/>
    <xdr:sp macro="" textlink="">
      <xdr:nvSpPr>
        <xdr:cNvPr id="623" name="n_2mainValue【学校施設】&#10;一人当たり面積"/>
        <xdr:cNvSpPr txBox="1"/>
      </xdr:nvSpPr>
      <xdr:spPr>
        <a:xfrm>
          <a:off x="20199427" y="1085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63187</xdr:rowOff>
    </xdr:from>
    <xdr:ext cx="469744" cy="259045"/>
    <xdr:sp macro="" textlink="">
      <xdr:nvSpPr>
        <xdr:cNvPr id="624" name="n_3mainValue【学校施設】&#10;一人当たり面積"/>
        <xdr:cNvSpPr txBox="1"/>
      </xdr:nvSpPr>
      <xdr:spPr>
        <a:xfrm>
          <a:off x="19310427" y="1086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59148</xdr:rowOff>
    </xdr:from>
    <xdr:ext cx="469744" cy="259045"/>
    <xdr:sp macro="" textlink="">
      <xdr:nvSpPr>
        <xdr:cNvPr id="625" name="n_4mainValue【学校施設】&#10;一人当たり面積"/>
        <xdr:cNvSpPr txBox="1"/>
      </xdr:nvSpPr>
      <xdr:spPr>
        <a:xfrm>
          <a:off x="18421427" y="1086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2" name="テキスト ボックス 661"/>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5" name="直線コネクタ 664"/>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6"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7" name="直線コネクタ 666"/>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8"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9" name="直線コネクタ 66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670" name="【公民館】&#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671" name="フローチャート: 判断 670"/>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672" name="フローチャート: 判断 671"/>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3" name="フローチャート: 判断 672"/>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674" name="フローチャート: 判断 673"/>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675" name="フローチャート: 判断 674"/>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55880</xdr:rowOff>
    </xdr:from>
    <xdr:to>
      <xdr:col>85</xdr:col>
      <xdr:colOff>177800</xdr:colOff>
      <xdr:row>105</xdr:row>
      <xdr:rowOff>157480</xdr:rowOff>
    </xdr:to>
    <xdr:sp macro="" textlink="">
      <xdr:nvSpPr>
        <xdr:cNvPr id="681" name="楕円 680"/>
        <xdr:cNvSpPr/>
      </xdr:nvSpPr>
      <xdr:spPr>
        <a:xfrm>
          <a:off x="162687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34307</xdr:rowOff>
    </xdr:from>
    <xdr:ext cx="405111" cy="259045"/>
    <xdr:sp macro="" textlink="">
      <xdr:nvSpPr>
        <xdr:cNvPr id="682" name="【公民館】&#10;有形固定資産減価償却率該当値テキスト"/>
        <xdr:cNvSpPr txBox="1"/>
      </xdr:nvSpPr>
      <xdr:spPr>
        <a:xfrm>
          <a:off x="16357600"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58420</xdr:rowOff>
    </xdr:from>
    <xdr:to>
      <xdr:col>81</xdr:col>
      <xdr:colOff>101600</xdr:colOff>
      <xdr:row>105</xdr:row>
      <xdr:rowOff>160020</xdr:rowOff>
    </xdr:to>
    <xdr:sp macro="" textlink="">
      <xdr:nvSpPr>
        <xdr:cNvPr id="683" name="楕円 682"/>
        <xdr:cNvSpPr/>
      </xdr:nvSpPr>
      <xdr:spPr>
        <a:xfrm>
          <a:off x="15430500" y="1806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106680</xdr:rowOff>
    </xdr:from>
    <xdr:to>
      <xdr:col>85</xdr:col>
      <xdr:colOff>127000</xdr:colOff>
      <xdr:row>105</xdr:row>
      <xdr:rowOff>109220</xdr:rowOff>
    </xdr:to>
    <xdr:cxnSp macro="">
      <xdr:nvCxnSpPr>
        <xdr:cNvPr id="684" name="直線コネクタ 683"/>
        <xdr:cNvCxnSpPr/>
      </xdr:nvCxnSpPr>
      <xdr:spPr>
        <a:xfrm flipV="1">
          <a:off x="15481300" y="1810893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26670</xdr:rowOff>
    </xdr:from>
    <xdr:to>
      <xdr:col>76</xdr:col>
      <xdr:colOff>165100</xdr:colOff>
      <xdr:row>105</xdr:row>
      <xdr:rowOff>128270</xdr:rowOff>
    </xdr:to>
    <xdr:sp macro="" textlink="">
      <xdr:nvSpPr>
        <xdr:cNvPr id="685" name="楕円 684"/>
        <xdr:cNvSpPr/>
      </xdr:nvSpPr>
      <xdr:spPr>
        <a:xfrm>
          <a:off x="14541500" y="1802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77470</xdr:rowOff>
    </xdr:from>
    <xdr:to>
      <xdr:col>81</xdr:col>
      <xdr:colOff>50800</xdr:colOff>
      <xdr:row>105</xdr:row>
      <xdr:rowOff>109220</xdr:rowOff>
    </xdr:to>
    <xdr:cxnSp macro="">
      <xdr:nvCxnSpPr>
        <xdr:cNvPr id="686" name="直線コネクタ 685"/>
        <xdr:cNvCxnSpPr/>
      </xdr:nvCxnSpPr>
      <xdr:spPr>
        <a:xfrm>
          <a:off x="14592300" y="1807972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26670</xdr:rowOff>
    </xdr:from>
    <xdr:to>
      <xdr:col>72</xdr:col>
      <xdr:colOff>38100</xdr:colOff>
      <xdr:row>105</xdr:row>
      <xdr:rowOff>128270</xdr:rowOff>
    </xdr:to>
    <xdr:sp macro="" textlink="">
      <xdr:nvSpPr>
        <xdr:cNvPr id="687" name="楕円 686"/>
        <xdr:cNvSpPr/>
      </xdr:nvSpPr>
      <xdr:spPr>
        <a:xfrm>
          <a:off x="13652500" y="1802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77470</xdr:rowOff>
    </xdr:from>
    <xdr:to>
      <xdr:col>76</xdr:col>
      <xdr:colOff>114300</xdr:colOff>
      <xdr:row>105</xdr:row>
      <xdr:rowOff>77470</xdr:rowOff>
    </xdr:to>
    <xdr:cxnSp macro="">
      <xdr:nvCxnSpPr>
        <xdr:cNvPr id="688" name="直線コネクタ 687"/>
        <xdr:cNvCxnSpPr/>
      </xdr:nvCxnSpPr>
      <xdr:spPr>
        <a:xfrm>
          <a:off x="13703300" y="18079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11430</xdr:rowOff>
    </xdr:from>
    <xdr:to>
      <xdr:col>67</xdr:col>
      <xdr:colOff>101600</xdr:colOff>
      <xdr:row>105</xdr:row>
      <xdr:rowOff>113030</xdr:rowOff>
    </xdr:to>
    <xdr:sp macro="" textlink="">
      <xdr:nvSpPr>
        <xdr:cNvPr id="689" name="楕円 688"/>
        <xdr:cNvSpPr/>
      </xdr:nvSpPr>
      <xdr:spPr>
        <a:xfrm>
          <a:off x="12763500" y="1801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62230</xdr:rowOff>
    </xdr:from>
    <xdr:to>
      <xdr:col>71</xdr:col>
      <xdr:colOff>177800</xdr:colOff>
      <xdr:row>105</xdr:row>
      <xdr:rowOff>77470</xdr:rowOff>
    </xdr:to>
    <xdr:cxnSp macro="">
      <xdr:nvCxnSpPr>
        <xdr:cNvPr id="690" name="直線コネクタ 689"/>
        <xdr:cNvCxnSpPr/>
      </xdr:nvCxnSpPr>
      <xdr:spPr>
        <a:xfrm>
          <a:off x="12814300" y="18064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691" name="n_1aveValue【公民館】&#10;有形固定資産減価償却率"/>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692"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693" name="n_3aveValue【公民館】&#10;有形固定資産減価償却率"/>
        <xdr:cNvSpPr txBox="1"/>
      </xdr:nvSpPr>
      <xdr:spPr>
        <a:xfrm>
          <a:off x="13500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694" name="n_4aveValue【公民館】&#10;有形固定資産減価償却率"/>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151147</xdr:rowOff>
    </xdr:from>
    <xdr:ext cx="405111" cy="259045"/>
    <xdr:sp macro="" textlink="">
      <xdr:nvSpPr>
        <xdr:cNvPr id="695" name="n_1mainValue【公民館】&#10;有形固定資産減価償却率"/>
        <xdr:cNvSpPr txBox="1"/>
      </xdr:nvSpPr>
      <xdr:spPr>
        <a:xfrm>
          <a:off x="15266044" y="18153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119397</xdr:rowOff>
    </xdr:from>
    <xdr:ext cx="405111" cy="259045"/>
    <xdr:sp macro="" textlink="">
      <xdr:nvSpPr>
        <xdr:cNvPr id="696" name="n_2mainValue【公民館】&#10;有形固定資産減価償却率"/>
        <xdr:cNvSpPr txBox="1"/>
      </xdr:nvSpPr>
      <xdr:spPr>
        <a:xfrm>
          <a:off x="14389744" y="181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119397</xdr:rowOff>
    </xdr:from>
    <xdr:ext cx="405111" cy="259045"/>
    <xdr:sp macro="" textlink="">
      <xdr:nvSpPr>
        <xdr:cNvPr id="697" name="n_3mainValue【公民館】&#10;有形固定資産減価償却率"/>
        <xdr:cNvSpPr txBox="1"/>
      </xdr:nvSpPr>
      <xdr:spPr>
        <a:xfrm>
          <a:off x="13500744" y="181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104157</xdr:rowOff>
    </xdr:from>
    <xdr:ext cx="405111" cy="259045"/>
    <xdr:sp macro="" textlink="">
      <xdr:nvSpPr>
        <xdr:cNvPr id="698" name="n_4mainValue【公民館】&#10;有形固定資産減価償却率"/>
        <xdr:cNvSpPr txBox="1"/>
      </xdr:nvSpPr>
      <xdr:spPr>
        <a:xfrm>
          <a:off x="12611744" y="181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722" name="直線コネクタ 721"/>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23"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24" name="直線コネクタ 723"/>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725" name="【公民館】&#10;一人当たり面積最大値テキスト"/>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726" name="直線コネクタ 725"/>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41164</xdr:rowOff>
    </xdr:from>
    <xdr:ext cx="469744" cy="259045"/>
    <xdr:sp macro="" textlink="">
      <xdr:nvSpPr>
        <xdr:cNvPr id="727" name="【公民館】&#10;一人当たり面積平均値テキスト"/>
        <xdr:cNvSpPr txBox="1"/>
      </xdr:nvSpPr>
      <xdr:spPr>
        <a:xfrm>
          <a:off x="22199600" y="18214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728" name="フローチャート: 判断 727"/>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729" name="フローチャート: 判断 728"/>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730" name="フローチャート: 判断 729"/>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731" name="フローチャート: 判断 730"/>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732" name="フローチャート: 判断 731"/>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68072</xdr:rowOff>
    </xdr:from>
    <xdr:to>
      <xdr:col>116</xdr:col>
      <xdr:colOff>114300</xdr:colOff>
      <xdr:row>105</xdr:row>
      <xdr:rowOff>169672</xdr:rowOff>
    </xdr:to>
    <xdr:sp macro="" textlink="">
      <xdr:nvSpPr>
        <xdr:cNvPr id="738" name="楕円 737"/>
        <xdr:cNvSpPr/>
      </xdr:nvSpPr>
      <xdr:spPr>
        <a:xfrm>
          <a:off x="22110700" y="1807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90949</xdr:rowOff>
    </xdr:from>
    <xdr:ext cx="469744" cy="259045"/>
    <xdr:sp macro="" textlink="">
      <xdr:nvSpPr>
        <xdr:cNvPr id="739" name="【公民館】&#10;一人当たり面積該当値テキスト"/>
        <xdr:cNvSpPr txBox="1"/>
      </xdr:nvSpPr>
      <xdr:spPr>
        <a:xfrm>
          <a:off x="22199600" y="1792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81026</xdr:rowOff>
    </xdr:from>
    <xdr:to>
      <xdr:col>112</xdr:col>
      <xdr:colOff>38100</xdr:colOff>
      <xdr:row>106</xdr:row>
      <xdr:rowOff>11176</xdr:rowOff>
    </xdr:to>
    <xdr:sp macro="" textlink="">
      <xdr:nvSpPr>
        <xdr:cNvPr id="740" name="楕円 739"/>
        <xdr:cNvSpPr/>
      </xdr:nvSpPr>
      <xdr:spPr>
        <a:xfrm>
          <a:off x="21272500" y="180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118872</xdr:rowOff>
    </xdr:from>
    <xdr:to>
      <xdr:col>116</xdr:col>
      <xdr:colOff>63500</xdr:colOff>
      <xdr:row>105</xdr:row>
      <xdr:rowOff>131826</xdr:rowOff>
    </xdr:to>
    <xdr:cxnSp macro="">
      <xdr:nvCxnSpPr>
        <xdr:cNvPr id="741" name="直線コネクタ 740"/>
        <xdr:cNvCxnSpPr/>
      </xdr:nvCxnSpPr>
      <xdr:spPr>
        <a:xfrm flipV="1">
          <a:off x="21323300" y="18121122"/>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93218</xdr:rowOff>
    </xdr:from>
    <xdr:to>
      <xdr:col>107</xdr:col>
      <xdr:colOff>101600</xdr:colOff>
      <xdr:row>106</xdr:row>
      <xdr:rowOff>23368</xdr:rowOff>
    </xdr:to>
    <xdr:sp macro="" textlink="">
      <xdr:nvSpPr>
        <xdr:cNvPr id="742" name="楕円 741"/>
        <xdr:cNvSpPr/>
      </xdr:nvSpPr>
      <xdr:spPr>
        <a:xfrm>
          <a:off x="20383500" y="1809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131826</xdr:rowOff>
    </xdr:from>
    <xdr:to>
      <xdr:col>111</xdr:col>
      <xdr:colOff>177800</xdr:colOff>
      <xdr:row>105</xdr:row>
      <xdr:rowOff>144018</xdr:rowOff>
    </xdr:to>
    <xdr:cxnSp macro="">
      <xdr:nvCxnSpPr>
        <xdr:cNvPr id="743" name="直線コネクタ 742"/>
        <xdr:cNvCxnSpPr/>
      </xdr:nvCxnSpPr>
      <xdr:spPr>
        <a:xfrm flipV="1">
          <a:off x="20434300" y="1813407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44" name="楕円 743"/>
        <xdr:cNvSpPr/>
      </xdr:nvSpPr>
      <xdr:spPr>
        <a:xfrm>
          <a:off x="19494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144018</xdr:rowOff>
    </xdr:from>
    <xdr:to>
      <xdr:col>107</xdr:col>
      <xdr:colOff>50800</xdr:colOff>
      <xdr:row>105</xdr:row>
      <xdr:rowOff>156211</xdr:rowOff>
    </xdr:to>
    <xdr:cxnSp macro="">
      <xdr:nvCxnSpPr>
        <xdr:cNvPr id="745" name="直線コネクタ 744"/>
        <xdr:cNvCxnSpPr/>
      </xdr:nvCxnSpPr>
      <xdr:spPr>
        <a:xfrm flipV="1">
          <a:off x="19545300" y="18146268"/>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116839</xdr:rowOff>
    </xdr:from>
    <xdr:to>
      <xdr:col>98</xdr:col>
      <xdr:colOff>38100</xdr:colOff>
      <xdr:row>106</xdr:row>
      <xdr:rowOff>46989</xdr:rowOff>
    </xdr:to>
    <xdr:sp macro="" textlink="">
      <xdr:nvSpPr>
        <xdr:cNvPr id="746" name="楕円 745"/>
        <xdr:cNvSpPr/>
      </xdr:nvSpPr>
      <xdr:spPr>
        <a:xfrm>
          <a:off x="18605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156211</xdr:rowOff>
    </xdr:from>
    <xdr:to>
      <xdr:col>102</xdr:col>
      <xdr:colOff>114300</xdr:colOff>
      <xdr:row>105</xdr:row>
      <xdr:rowOff>167639</xdr:rowOff>
    </xdr:to>
    <xdr:cxnSp macro="">
      <xdr:nvCxnSpPr>
        <xdr:cNvPr id="747" name="直線コネクタ 746"/>
        <xdr:cNvCxnSpPr/>
      </xdr:nvCxnSpPr>
      <xdr:spPr>
        <a:xfrm flipV="1">
          <a:off x="18656300" y="181584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144035</xdr:rowOff>
    </xdr:from>
    <xdr:ext cx="469744" cy="259045"/>
    <xdr:sp macro="" textlink="">
      <xdr:nvSpPr>
        <xdr:cNvPr id="748" name="n_1aveValue【公民館】&#10;一人当たり面積"/>
        <xdr:cNvSpPr txBox="1"/>
      </xdr:nvSpPr>
      <xdr:spPr>
        <a:xfrm>
          <a:off x="210757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164609</xdr:rowOff>
    </xdr:from>
    <xdr:ext cx="469744" cy="259045"/>
    <xdr:sp macro="" textlink="">
      <xdr:nvSpPr>
        <xdr:cNvPr id="749" name="n_2aveValue【公民館】&#10;一人当たり面積"/>
        <xdr:cNvSpPr txBox="1"/>
      </xdr:nvSpPr>
      <xdr:spPr>
        <a:xfrm>
          <a:off x="20199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23640</xdr:rowOff>
    </xdr:from>
    <xdr:ext cx="469744" cy="259045"/>
    <xdr:sp macro="" textlink="">
      <xdr:nvSpPr>
        <xdr:cNvPr id="750" name="n_3aveValue【公民館】&#10;一人当たり面積"/>
        <xdr:cNvSpPr txBox="1"/>
      </xdr:nvSpPr>
      <xdr:spPr>
        <a:xfrm>
          <a:off x="19310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167657</xdr:rowOff>
    </xdr:from>
    <xdr:ext cx="469744" cy="259045"/>
    <xdr:sp macro="" textlink="">
      <xdr:nvSpPr>
        <xdr:cNvPr id="751" name="n_4aveValue【公民館】&#10;一人当たり面積"/>
        <xdr:cNvSpPr txBox="1"/>
      </xdr:nvSpPr>
      <xdr:spPr>
        <a:xfrm>
          <a:off x="18421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27703</xdr:rowOff>
    </xdr:from>
    <xdr:ext cx="469744" cy="259045"/>
    <xdr:sp macro="" textlink="">
      <xdr:nvSpPr>
        <xdr:cNvPr id="752" name="n_1mainValue【公民館】&#10;一人当たり面積"/>
        <xdr:cNvSpPr txBox="1"/>
      </xdr:nvSpPr>
      <xdr:spPr>
        <a:xfrm>
          <a:off x="21075727" y="1785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39895</xdr:rowOff>
    </xdr:from>
    <xdr:ext cx="469744" cy="259045"/>
    <xdr:sp macro="" textlink="">
      <xdr:nvSpPr>
        <xdr:cNvPr id="753" name="n_2mainValue【公民館】&#10;一人当たり面積"/>
        <xdr:cNvSpPr txBox="1"/>
      </xdr:nvSpPr>
      <xdr:spPr>
        <a:xfrm>
          <a:off x="20199427" y="1787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754" name="n_3mainValue【公民館】&#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63516</xdr:rowOff>
    </xdr:from>
    <xdr:ext cx="469744" cy="259045"/>
    <xdr:sp macro="" textlink="">
      <xdr:nvSpPr>
        <xdr:cNvPr id="755" name="n_4mainValue【公民館】&#10;一人当たり面積"/>
        <xdr:cNvSpPr txBox="1"/>
      </xdr:nvSpPr>
      <xdr:spPr>
        <a:xfrm>
          <a:off x="18421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・減価償却率</a:t>
          </a:r>
          <a:endParaRPr lang="ja-JP" altLang="ja-JP" sz="1050">
            <a:effectLst/>
          </a:endParaRPr>
        </a:p>
        <a:p>
          <a:r>
            <a:rPr kumimoji="1" lang="ja-JP" altLang="ja-JP" sz="900">
              <a:solidFill>
                <a:schemeClr val="dk1"/>
              </a:solidFill>
              <a:effectLst/>
              <a:latin typeface="+mn-lt"/>
              <a:ea typeface="+mn-ea"/>
              <a:cs typeface="+mn-cs"/>
            </a:rPr>
            <a:t>　道路は幹線の改良は進めているが，全体的に老朽化が進んでいる。建物については，学校施設を除いて大規模改修工事を行っていないため，老朽化が進んでいる。</a:t>
          </a:r>
          <a:endParaRPr lang="ja-JP" altLang="ja-JP" sz="1050">
            <a:effectLst/>
          </a:endParaRPr>
        </a:p>
        <a:p>
          <a:r>
            <a:rPr kumimoji="1" lang="ja-JP" altLang="ja-JP" sz="900">
              <a:solidFill>
                <a:schemeClr val="dk1"/>
              </a:solidFill>
              <a:effectLst/>
              <a:latin typeface="+mn-lt"/>
              <a:ea typeface="+mn-ea"/>
              <a:cs typeface="+mn-cs"/>
            </a:rPr>
            <a:t>　保育</a:t>
          </a:r>
          <a:r>
            <a:rPr kumimoji="1" lang="ja-JP" altLang="en-US" sz="900">
              <a:solidFill>
                <a:schemeClr val="dk1"/>
              </a:solidFill>
              <a:effectLst/>
              <a:latin typeface="+mn-lt"/>
              <a:ea typeface="+mn-ea"/>
              <a:cs typeface="+mn-cs"/>
            </a:rPr>
            <a:t>所</a:t>
          </a:r>
          <a:r>
            <a:rPr kumimoji="1" lang="ja-JP" altLang="ja-JP" sz="900">
              <a:solidFill>
                <a:schemeClr val="dk1"/>
              </a:solidFill>
              <a:effectLst/>
              <a:latin typeface="+mn-lt"/>
              <a:ea typeface="+mn-ea"/>
              <a:cs typeface="+mn-cs"/>
            </a:rPr>
            <a:t>については建替により大幅な改善がみられる。</a:t>
          </a:r>
          <a:endParaRPr lang="ja-JP" altLang="ja-JP" sz="1050">
            <a:effectLst/>
          </a:endParaRPr>
        </a:p>
        <a:p>
          <a:r>
            <a:rPr kumimoji="1" lang="ja-JP" altLang="ja-JP" sz="900">
              <a:solidFill>
                <a:schemeClr val="dk1"/>
              </a:solidFill>
              <a:effectLst/>
              <a:latin typeface="+mn-lt"/>
              <a:ea typeface="+mn-ea"/>
              <a:cs typeface="+mn-cs"/>
            </a:rPr>
            <a:t>・一人当たり単価について</a:t>
          </a:r>
          <a:endParaRPr lang="ja-JP" altLang="ja-JP" sz="1050">
            <a:effectLst/>
          </a:endParaRPr>
        </a:p>
        <a:p>
          <a:r>
            <a:rPr kumimoji="1" lang="ja-JP" altLang="ja-JP" sz="900">
              <a:solidFill>
                <a:schemeClr val="dk1"/>
              </a:solidFill>
              <a:effectLst/>
              <a:latin typeface="+mn-lt"/>
              <a:ea typeface="+mn-ea"/>
              <a:cs typeface="+mn-cs"/>
            </a:rPr>
            <a:t>　道路については、町の総面積が広く集落が点在している</a:t>
          </a:r>
          <a:r>
            <a:rPr kumimoji="1" lang="ja-JP" altLang="en-US" sz="900">
              <a:solidFill>
                <a:schemeClr val="dk1"/>
              </a:solidFill>
              <a:effectLst/>
              <a:latin typeface="+mn-lt"/>
              <a:ea typeface="+mn-ea"/>
              <a:cs typeface="+mn-cs"/>
            </a:rPr>
            <a:t>ため</a:t>
          </a:r>
          <a:r>
            <a:rPr kumimoji="1" lang="ja-JP" altLang="ja-JP" sz="900">
              <a:solidFill>
                <a:schemeClr val="dk1"/>
              </a:solidFill>
              <a:effectLst/>
              <a:latin typeface="+mn-lt"/>
              <a:ea typeface="+mn-ea"/>
              <a:cs typeface="+mn-cs"/>
            </a:rPr>
            <a:t>路線</a:t>
          </a:r>
          <a:r>
            <a:rPr kumimoji="1" lang="ja-JP" altLang="en-US" sz="900">
              <a:solidFill>
                <a:schemeClr val="dk1"/>
              </a:solidFill>
              <a:effectLst/>
              <a:latin typeface="+mn-lt"/>
              <a:ea typeface="+mn-ea"/>
              <a:cs typeface="+mn-cs"/>
            </a:rPr>
            <a:t>が</a:t>
          </a:r>
          <a:r>
            <a:rPr kumimoji="1" lang="ja-JP" altLang="ja-JP" sz="900">
              <a:solidFill>
                <a:schemeClr val="dk1"/>
              </a:solidFill>
              <a:effectLst/>
              <a:latin typeface="+mn-lt"/>
              <a:ea typeface="+mn-ea"/>
              <a:cs typeface="+mn-cs"/>
            </a:rPr>
            <a:t>多</a:t>
          </a:r>
          <a:r>
            <a:rPr kumimoji="1" lang="ja-JP" altLang="en-US" sz="900">
              <a:solidFill>
                <a:schemeClr val="dk1"/>
              </a:solidFill>
              <a:effectLst/>
              <a:latin typeface="+mn-lt"/>
              <a:ea typeface="+mn-ea"/>
              <a:cs typeface="+mn-cs"/>
            </a:rPr>
            <a:t>く</a:t>
          </a:r>
          <a:r>
            <a:rPr kumimoji="1" lang="ja-JP" altLang="ja-JP" sz="900">
              <a:solidFill>
                <a:schemeClr val="dk1"/>
              </a:solidFill>
              <a:effectLst/>
              <a:latin typeface="+mn-lt"/>
              <a:ea typeface="+mn-ea"/>
              <a:cs typeface="+mn-cs"/>
            </a:rPr>
            <a:t>，類似団体に比べ</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人当たり</a:t>
          </a:r>
          <a:r>
            <a:rPr kumimoji="1" lang="ja-JP" altLang="en-US" sz="900">
              <a:solidFill>
                <a:schemeClr val="dk1"/>
              </a:solidFill>
              <a:effectLst/>
              <a:latin typeface="+mn-lt"/>
              <a:ea typeface="+mn-ea"/>
              <a:cs typeface="+mn-cs"/>
            </a:rPr>
            <a:t>の</a:t>
          </a:r>
          <a:r>
            <a:rPr kumimoji="1" lang="ja-JP" altLang="ja-JP" sz="900">
              <a:solidFill>
                <a:schemeClr val="dk1"/>
              </a:solidFill>
              <a:effectLst/>
              <a:latin typeface="+mn-lt"/>
              <a:ea typeface="+mn-ea"/>
              <a:cs typeface="+mn-cs"/>
            </a:rPr>
            <a:t>延長が長い。</a:t>
          </a:r>
          <a:endParaRPr lang="ja-JP" altLang="ja-JP" sz="1050">
            <a:effectLst/>
          </a:endParaRPr>
        </a:p>
        <a:p>
          <a:r>
            <a:rPr kumimoji="1" lang="ja-JP" altLang="ja-JP" sz="900">
              <a:solidFill>
                <a:schemeClr val="dk1"/>
              </a:solidFill>
              <a:effectLst/>
              <a:latin typeface="+mn-lt"/>
              <a:ea typeface="+mn-ea"/>
              <a:cs typeface="+mn-cs"/>
            </a:rPr>
            <a:t>　また，建物については，一人当たり面積は類似団体と同程度であるが，老朽化度合が総じて高く人口減少も進んでいるため，施設の統廃合を検討していく必要がある。</a:t>
          </a:r>
          <a:endParaRPr lang="ja-JP" altLang="ja-JP" sz="105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8,691
8,591
381.98
14,254,873
13,165,678
617,900
6,246,276
12,433,380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1" name="【図書館】&#10;有形固定資産減価償却率平均値テキスト"/>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2" name="フローチャート: 判断 61"/>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xdr:cNvSpPr/>
      </xdr:nvSpPr>
      <xdr:spPr>
        <a:xfrm>
          <a:off x="3746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xdr:cNvSpPr/>
      </xdr:nvSpPr>
      <xdr:spPr>
        <a:xfrm>
          <a:off x="2857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xdr:cNvSpPr/>
      </xdr:nvSpPr>
      <xdr:spPr>
        <a:xfrm>
          <a:off x="1968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xdr:cNvSpPr/>
      </xdr:nvSpPr>
      <xdr:spPr>
        <a:xfrm>
          <a:off x="107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76200</xdr:rowOff>
    </xdr:from>
    <xdr:to>
      <xdr:col>24</xdr:col>
      <xdr:colOff>114300</xdr:colOff>
      <xdr:row>41</xdr:row>
      <xdr:rowOff>6350</xdr:rowOff>
    </xdr:to>
    <xdr:sp macro="" textlink="">
      <xdr:nvSpPr>
        <xdr:cNvPr id="72" name="楕円 71"/>
        <xdr:cNvSpPr/>
      </xdr:nvSpPr>
      <xdr:spPr>
        <a:xfrm>
          <a:off x="4584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162577</xdr:rowOff>
    </xdr:from>
    <xdr:ext cx="469744" cy="259045"/>
    <xdr:sp macro="" textlink="">
      <xdr:nvSpPr>
        <xdr:cNvPr id="73" name="【図書館】&#10;有形固定資産減価償却率該当値テキスト"/>
        <xdr:cNvSpPr txBox="1"/>
      </xdr:nvSpPr>
      <xdr:spPr>
        <a:xfrm>
          <a:off x="46736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76200</xdr:rowOff>
    </xdr:from>
    <xdr:to>
      <xdr:col>20</xdr:col>
      <xdr:colOff>38100</xdr:colOff>
      <xdr:row>41</xdr:row>
      <xdr:rowOff>6350</xdr:rowOff>
    </xdr:to>
    <xdr:sp macro="" textlink="">
      <xdr:nvSpPr>
        <xdr:cNvPr id="74" name="楕円 73"/>
        <xdr:cNvSpPr/>
      </xdr:nvSpPr>
      <xdr:spPr>
        <a:xfrm>
          <a:off x="3746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127000</xdr:rowOff>
    </xdr:from>
    <xdr:to>
      <xdr:col>24</xdr:col>
      <xdr:colOff>63500</xdr:colOff>
      <xdr:row>40</xdr:row>
      <xdr:rowOff>127000</xdr:rowOff>
    </xdr:to>
    <xdr:cxnSp macro="">
      <xdr:nvCxnSpPr>
        <xdr:cNvPr id="75" name="直線コネクタ 74"/>
        <xdr:cNvCxnSpPr/>
      </xdr:nvCxnSpPr>
      <xdr:spPr>
        <a:xfrm>
          <a:off x="37973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76200</xdr:rowOff>
    </xdr:from>
    <xdr:to>
      <xdr:col>15</xdr:col>
      <xdr:colOff>101600</xdr:colOff>
      <xdr:row>41</xdr:row>
      <xdr:rowOff>6350</xdr:rowOff>
    </xdr:to>
    <xdr:sp macro="" textlink="">
      <xdr:nvSpPr>
        <xdr:cNvPr id="76" name="楕円 75"/>
        <xdr:cNvSpPr/>
      </xdr:nvSpPr>
      <xdr:spPr>
        <a:xfrm>
          <a:off x="2857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127000</xdr:rowOff>
    </xdr:from>
    <xdr:to>
      <xdr:col>19</xdr:col>
      <xdr:colOff>177800</xdr:colOff>
      <xdr:row>40</xdr:row>
      <xdr:rowOff>127000</xdr:rowOff>
    </xdr:to>
    <xdr:cxnSp macro="">
      <xdr:nvCxnSpPr>
        <xdr:cNvPr id="77" name="直線コネクタ 76"/>
        <xdr:cNvCxnSpPr/>
      </xdr:nvCxnSpPr>
      <xdr:spPr>
        <a:xfrm>
          <a:off x="2908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50800</xdr:rowOff>
    </xdr:from>
    <xdr:to>
      <xdr:col>10</xdr:col>
      <xdr:colOff>165100</xdr:colOff>
      <xdr:row>40</xdr:row>
      <xdr:rowOff>152400</xdr:rowOff>
    </xdr:to>
    <xdr:sp macro="" textlink="">
      <xdr:nvSpPr>
        <xdr:cNvPr id="78" name="楕円 77"/>
        <xdr:cNvSpPr/>
      </xdr:nvSpPr>
      <xdr:spPr>
        <a:xfrm>
          <a:off x="1968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101600</xdr:rowOff>
    </xdr:from>
    <xdr:to>
      <xdr:col>15</xdr:col>
      <xdr:colOff>50800</xdr:colOff>
      <xdr:row>40</xdr:row>
      <xdr:rowOff>127000</xdr:rowOff>
    </xdr:to>
    <xdr:cxnSp macro="">
      <xdr:nvCxnSpPr>
        <xdr:cNvPr id="79" name="直線コネクタ 78"/>
        <xdr:cNvCxnSpPr/>
      </xdr:nvCxnSpPr>
      <xdr:spPr>
        <a:xfrm>
          <a:off x="2019300" y="695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25400</xdr:rowOff>
    </xdr:from>
    <xdr:to>
      <xdr:col>6</xdr:col>
      <xdr:colOff>38100</xdr:colOff>
      <xdr:row>40</xdr:row>
      <xdr:rowOff>127000</xdr:rowOff>
    </xdr:to>
    <xdr:sp macro="" textlink="">
      <xdr:nvSpPr>
        <xdr:cNvPr id="80" name="楕円 79"/>
        <xdr:cNvSpPr/>
      </xdr:nvSpPr>
      <xdr:spPr>
        <a:xfrm>
          <a:off x="107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76200</xdr:rowOff>
    </xdr:from>
    <xdr:to>
      <xdr:col>10</xdr:col>
      <xdr:colOff>114300</xdr:colOff>
      <xdr:row>40</xdr:row>
      <xdr:rowOff>101600</xdr:rowOff>
    </xdr:to>
    <xdr:cxnSp macro="">
      <xdr:nvCxnSpPr>
        <xdr:cNvPr id="81" name="直線コネクタ 80"/>
        <xdr:cNvCxnSpPr/>
      </xdr:nvCxnSpPr>
      <xdr:spPr>
        <a:xfrm>
          <a:off x="1130300" y="693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38117</xdr:rowOff>
    </xdr:from>
    <xdr:ext cx="405111" cy="259045"/>
    <xdr:sp macro="" textlink="">
      <xdr:nvSpPr>
        <xdr:cNvPr id="82" name="n_1aveValue【図書館】&#10;有形固定資産減価償却率"/>
        <xdr:cNvSpPr txBox="1"/>
      </xdr:nvSpPr>
      <xdr:spPr>
        <a:xfrm>
          <a:off x="3582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26687</xdr:rowOff>
    </xdr:from>
    <xdr:ext cx="405111" cy="259045"/>
    <xdr:sp macro="" textlink="">
      <xdr:nvSpPr>
        <xdr:cNvPr id="83" name="n_2aveValue【図書館】&#10;有形固定資産減価償却率"/>
        <xdr:cNvSpPr txBox="1"/>
      </xdr:nvSpPr>
      <xdr:spPr>
        <a:xfrm>
          <a:off x="27057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3827</xdr:rowOff>
    </xdr:from>
    <xdr:ext cx="405111" cy="259045"/>
    <xdr:sp macro="" textlink="">
      <xdr:nvSpPr>
        <xdr:cNvPr id="84" name="n_3aveValue【図書館】&#10;有形固定資産減価償却率"/>
        <xdr:cNvSpPr txBox="1"/>
      </xdr:nvSpPr>
      <xdr:spPr>
        <a:xfrm>
          <a:off x="1816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142257</xdr:rowOff>
    </xdr:from>
    <xdr:ext cx="405111" cy="259045"/>
    <xdr:sp macro="" textlink="">
      <xdr:nvSpPr>
        <xdr:cNvPr id="85" name="n_4aveValue【図書館】&#10;有形固定資産減価償却率"/>
        <xdr:cNvSpPr txBox="1"/>
      </xdr:nvSpPr>
      <xdr:spPr>
        <a:xfrm>
          <a:off x="927744" y="614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40</xdr:row>
      <xdr:rowOff>168927</xdr:rowOff>
    </xdr:from>
    <xdr:ext cx="469744" cy="259045"/>
    <xdr:sp macro="" textlink="">
      <xdr:nvSpPr>
        <xdr:cNvPr id="86" name="n_1mainValue【図書館】&#10;有形固定資産減価償却率"/>
        <xdr:cNvSpPr txBox="1"/>
      </xdr:nvSpPr>
      <xdr:spPr>
        <a:xfrm>
          <a:off x="3549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40</xdr:row>
      <xdr:rowOff>168927</xdr:rowOff>
    </xdr:from>
    <xdr:ext cx="469744" cy="259045"/>
    <xdr:sp macro="" textlink="">
      <xdr:nvSpPr>
        <xdr:cNvPr id="87" name="n_2mainValue【図書館】&#10;有形固定資産減価償却率"/>
        <xdr:cNvSpPr txBox="1"/>
      </xdr:nvSpPr>
      <xdr:spPr>
        <a:xfrm>
          <a:off x="2673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143527</xdr:rowOff>
    </xdr:from>
    <xdr:ext cx="405111" cy="259045"/>
    <xdr:sp macro="" textlink="">
      <xdr:nvSpPr>
        <xdr:cNvPr id="88" name="n_3mainValue【図書館】&#10;有形固定資産減価償却率"/>
        <xdr:cNvSpPr txBox="1"/>
      </xdr:nvSpPr>
      <xdr:spPr>
        <a:xfrm>
          <a:off x="1816744" y="700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118127</xdr:rowOff>
    </xdr:from>
    <xdr:ext cx="405111" cy="259045"/>
    <xdr:sp macro="" textlink="">
      <xdr:nvSpPr>
        <xdr:cNvPr id="89" name="n_4mainValue【図書館】&#10;有形固定資産減価償却率"/>
        <xdr:cNvSpPr txBox="1"/>
      </xdr:nvSpPr>
      <xdr:spPr>
        <a:xfrm>
          <a:off x="927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146685</xdr:rowOff>
    </xdr:from>
    <xdr:to>
      <xdr:col>54</xdr:col>
      <xdr:colOff>189865</xdr:colOff>
      <xdr:row>42</xdr:row>
      <xdr:rowOff>32385</xdr:rowOff>
    </xdr:to>
    <xdr:cxnSp macro="">
      <xdr:nvCxnSpPr>
        <xdr:cNvPr id="113" name="直線コネクタ 112"/>
        <xdr:cNvCxnSpPr/>
      </xdr:nvCxnSpPr>
      <xdr:spPr>
        <a:xfrm flipV="1">
          <a:off x="10476865" y="58045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36212</xdr:rowOff>
    </xdr:from>
    <xdr:ext cx="469744" cy="259045"/>
    <xdr:sp macro="" textlink="">
      <xdr:nvSpPr>
        <xdr:cNvPr id="114" name="【図書館】&#10;一人当たり面積最小値テキスト"/>
        <xdr:cNvSpPr txBox="1"/>
      </xdr:nvSpPr>
      <xdr:spPr>
        <a:xfrm>
          <a:off x="10515600" y="723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32385</xdr:rowOff>
    </xdr:from>
    <xdr:to>
      <xdr:col>55</xdr:col>
      <xdr:colOff>88900</xdr:colOff>
      <xdr:row>42</xdr:row>
      <xdr:rowOff>32385</xdr:rowOff>
    </xdr:to>
    <xdr:cxnSp macro="">
      <xdr:nvCxnSpPr>
        <xdr:cNvPr id="115" name="直線コネクタ 114"/>
        <xdr:cNvCxnSpPr/>
      </xdr:nvCxnSpPr>
      <xdr:spPr>
        <a:xfrm>
          <a:off x="10388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93362</xdr:rowOff>
    </xdr:from>
    <xdr:ext cx="469744" cy="259045"/>
    <xdr:sp macro="" textlink="">
      <xdr:nvSpPr>
        <xdr:cNvPr id="116" name="【図書館】&#10;一人当たり面積最大値テキスト"/>
        <xdr:cNvSpPr txBox="1"/>
      </xdr:nvSpPr>
      <xdr:spPr>
        <a:xfrm>
          <a:off x="10515600" y="557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146685</xdr:rowOff>
    </xdr:from>
    <xdr:to>
      <xdr:col>55</xdr:col>
      <xdr:colOff>88900</xdr:colOff>
      <xdr:row>33</xdr:row>
      <xdr:rowOff>146685</xdr:rowOff>
    </xdr:to>
    <xdr:cxnSp macro="">
      <xdr:nvCxnSpPr>
        <xdr:cNvPr id="117" name="直線コネクタ 116"/>
        <xdr:cNvCxnSpPr/>
      </xdr:nvCxnSpPr>
      <xdr:spPr>
        <a:xfrm>
          <a:off x="10388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78757</xdr:rowOff>
    </xdr:from>
    <xdr:ext cx="469744" cy="259045"/>
    <xdr:sp macro="" textlink="">
      <xdr:nvSpPr>
        <xdr:cNvPr id="118" name="【図書館】&#10;一人当たり面積平均値テキスト"/>
        <xdr:cNvSpPr txBox="1"/>
      </xdr:nvSpPr>
      <xdr:spPr>
        <a:xfrm>
          <a:off x="10515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9" name="フローチャート: 判断 118"/>
        <xdr:cNvSpPr/>
      </xdr:nvSpPr>
      <xdr:spPr>
        <a:xfrm>
          <a:off x="10426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1" name="フローチャート: 判断 120"/>
        <xdr:cNvSpPr/>
      </xdr:nvSpPr>
      <xdr:spPr>
        <a:xfrm>
          <a:off x="8699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22" name="フローチャート: 判断 121"/>
        <xdr:cNvSpPr/>
      </xdr:nvSpPr>
      <xdr:spPr>
        <a:xfrm>
          <a:off x="7810500" y="69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23" name="フローチャート: 判断 122"/>
        <xdr:cNvSpPr/>
      </xdr:nvSpPr>
      <xdr:spPr>
        <a:xfrm>
          <a:off x="6921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154940</xdr:rowOff>
    </xdr:from>
    <xdr:to>
      <xdr:col>55</xdr:col>
      <xdr:colOff>50800</xdr:colOff>
      <xdr:row>41</xdr:row>
      <xdr:rowOff>85090</xdr:rowOff>
    </xdr:to>
    <xdr:sp macro="" textlink="">
      <xdr:nvSpPr>
        <xdr:cNvPr id="129" name="楕円 128"/>
        <xdr:cNvSpPr/>
      </xdr:nvSpPr>
      <xdr:spPr>
        <a:xfrm>
          <a:off x="104267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133367</xdr:rowOff>
    </xdr:from>
    <xdr:ext cx="469744" cy="259045"/>
    <xdr:sp macro="" textlink="">
      <xdr:nvSpPr>
        <xdr:cNvPr id="130" name="【図書館】&#10;一人当たり面積該当値テキスト"/>
        <xdr:cNvSpPr txBox="1"/>
      </xdr:nvSpPr>
      <xdr:spPr>
        <a:xfrm>
          <a:off x="10515600"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158750</xdr:rowOff>
    </xdr:from>
    <xdr:to>
      <xdr:col>50</xdr:col>
      <xdr:colOff>165100</xdr:colOff>
      <xdr:row>41</xdr:row>
      <xdr:rowOff>88900</xdr:rowOff>
    </xdr:to>
    <xdr:sp macro="" textlink="">
      <xdr:nvSpPr>
        <xdr:cNvPr id="131" name="楕円 130"/>
        <xdr:cNvSpPr/>
      </xdr:nvSpPr>
      <xdr:spPr>
        <a:xfrm>
          <a:off x="9588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34290</xdr:rowOff>
    </xdr:from>
    <xdr:to>
      <xdr:col>55</xdr:col>
      <xdr:colOff>0</xdr:colOff>
      <xdr:row>41</xdr:row>
      <xdr:rowOff>38100</xdr:rowOff>
    </xdr:to>
    <xdr:cxnSp macro="">
      <xdr:nvCxnSpPr>
        <xdr:cNvPr id="132" name="直線コネクタ 131"/>
        <xdr:cNvCxnSpPr/>
      </xdr:nvCxnSpPr>
      <xdr:spPr>
        <a:xfrm flipV="1">
          <a:off x="9639300" y="70637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33" name="楕円 132"/>
        <xdr:cNvSpPr/>
      </xdr:nvSpPr>
      <xdr:spPr>
        <a:xfrm>
          <a:off x="8699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38100</xdr:rowOff>
    </xdr:from>
    <xdr:to>
      <xdr:col>50</xdr:col>
      <xdr:colOff>114300</xdr:colOff>
      <xdr:row>41</xdr:row>
      <xdr:rowOff>41910</xdr:rowOff>
    </xdr:to>
    <xdr:cxnSp macro="">
      <xdr:nvCxnSpPr>
        <xdr:cNvPr id="134" name="直線コネクタ 133"/>
        <xdr:cNvCxnSpPr/>
      </xdr:nvCxnSpPr>
      <xdr:spPr>
        <a:xfrm flipV="1">
          <a:off x="8750300" y="70675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166370</xdr:rowOff>
    </xdr:from>
    <xdr:to>
      <xdr:col>41</xdr:col>
      <xdr:colOff>101600</xdr:colOff>
      <xdr:row>41</xdr:row>
      <xdr:rowOff>96520</xdr:rowOff>
    </xdr:to>
    <xdr:sp macro="" textlink="">
      <xdr:nvSpPr>
        <xdr:cNvPr id="135" name="楕円 134"/>
        <xdr:cNvSpPr/>
      </xdr:nvSpPr>
      <xdr:spPr>
        <a:xfrm>
          <a:off x="7810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41910</xdr:rowOff>
    </xdr:from>
    <xdr:to>
      <xdr:col>45</xdr:col>
      <xdr:colOff>177800</xdr:colOff>
      <xdr:row>41</xdr:row>
      <xdr:rowOff>45720</xdr:rowOff>
    </xdr:to>
    <xdr:cxnSp macro="">
      <xdr:nvCxnSpPr>
        <xdr:cNvPr id="136" name="直線コネクタ 135"/>
        <xdr:cNvCxnSpPr/>
      </xdr:nvCxnSpPr>
      <xdr:spPr>
        <a:xfrm flipV="1">
          <a:off x="7861300" y="7071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170180</xdr:rowOff>
    </xdr:from>
    <xdr:to>
      <xdr:col>36</xdr:col>
      <xdr:colOff>165100</xdr:colOff>
      <xdr:row>41</xdr:row>
      <xdr:rowOff>100330</xdr:rowOff>
    </xdr:to>
    <xdr:sp macro="" textlink="">
      <xdr:nvSpPr>
        <xdr:cNvPr id="137" name="楕円 136"/>
        <xdr:cNvSpPr/>
      </xdr:nvSpPr>
      <xdr:spPr>
        <a:xfrm>
          <a:off x="6921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45720</xdr:rowOff>
    </xdr:from>
    <xdr:to>
      <xdr:col>41</xdr:col>
      <xdr:colOff>50800</xdr:colOff>
      <xdr:row>41</xdr:row>
      <xdr:rowOff>49530</xdr:rowOff>
    </xdr:to>
    <xdr:cxnSp macro="">
      <xdr:nvCxnSpPr>
        <xdr:cNvPr id="138" name="直線コネクタ 137"/>
        <xdr:cNvCxnSpPr/>
      </xdr:nvCxnSpPr>
      <xdr:spPr>
        <a:xfrm flipV="1">
          <a:off x="6972300" y="707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39" name="n_1aveValue【図書館】&#10;一人当たり面積"/>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29227</xdr:rowOff>
    </xdr:from>
    <xdr:ext cx="469744" cy="259045"/>
    <xdr:sp macro="" textlink="">
      <xdr:nvSpPr>
        <xdr:cNvPr id="140" name="n_2aveValue【図書館】&#10;一人当たり面積"/>
        <xdr:cNvSpPr txBox="1"/>
      </xdr:nvSpPr>
      <xdr:spPr>
        <a:xfrm>
          <a:off x="8515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46372</xdr:rowOff>
    </xdr:from>
    <xdr:ext cx="469744" cy="259045"/>
    <xdr:sp macro="" textlink="">
      <xdr:nvSpPr>
        <xdr:cNvPr id="141" name="n_3aveValue【図書館】&#10;一人当たり面積"/>
        <xdr:cNvSpPr txBox="1"/>
      </xdr:nvSpPr>
      <xdr:spPr>
        <a:xfrm>
          <a:off x="7626427" y="673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57802</xdr:rowOff>
    </xdr:from>
    <xdr:ext cx="469744" cy="259045"/>
    <xdr:sp macro="" textlink="">
      <xdr:nvSpPr>
        <xdr:cNvPr id="142" name="n_4aveValue【図書館】&#10;一人当たり面積"/>
        <xdr:cNvSpPr txBox="1"/>
      </xdr:nvSpPr>
      <xdr:spPr>
        <a:xfrm>
          <a:off x="6737427" y="67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80027</xdr:rowOff>
    </xdr:from>
    <xdr:ext cx="469744" cy="259045"/>
    <xdr:sp macro="" textlink="">
      <xdr:nvSpPr>
        <xdr:cNvPr id="143" name="n_1mainValue【図書館】&#10;一人当たり面積"/>
        <xdr:cNvSpPr txBox="1"/>
      </xdr:nvSpPr>
      <xdr:spPr>
        <a:xfrm>
          <a:off x="93917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83837</xdr:rowOff>
    </xdr:from>
    <xdr:ext cx="469744" cy="259045"/>
    <xdr:sp macro="" textlink="">
      <xdr:nvSpPr>
        <xdr:cNvPr id="144" name="n_2mainValue【図書館】&#10;一人当たり面積"/>
        <xdr:cNvSpPr txBox="1"/>
      </xdr:nvSpPr>
      <xdr:spPr>
        <a:xfrm>
          <a:off x="8515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87647</xdr:rowOff>
    </xdr:from>
    <xdr:ext cx="469744" cy="259045"/>
    <xdr:sp macro="" textlink="">
      <xdr:nvSpPr>
        <xdr:cNvPr id="145" name="n_3mainValue【図書館】&#10;一人当たり面積"/>
        <xdr:cNvSpPr txBox="1"/>
      </xdr:nvSpPr>
      <xdr:spPr>
        <a:xfrm>
          <a:off x="7626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91457</xdr:rowOff>
    </xdr:from>
    <xdr:ext cx="469744" cy="259045"/>
    <xdr:sp macro="" textlink="">
      <xdr:nvSpPr>
        <xdr:cNvPr id="146" name="n_4mainValue【図書館】&#10;一人当たり面積"/>
        <xdr:cNvSpPr txBox="1"/>
      </xdr:nvSpPr>
      <xdr:spPr>
        <a:xfrm>
          <a:off x="6737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2" name="直線コネクタ 171"/>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5"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6" name="直線コネクタ 175"/>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7" name="【体育館・プール】&#10;有形固定資産減価償却率平均値テキスト"/>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8" name="フローチャート: 判断 177"/>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0" name="フローチャート: 判断 179"/>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1" name="フローチャート: 判断 180"/>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2" name="フローチャート: 判断 181"/>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159838</xdr:rowOff>
    </xdr:from>
    <xdr:to>
      <xdr:col>24</xdr:col>
      <xdr:colOff>114300</xdr:colOff>
      <xdr:row>63</xdr:row>
      <xdr:rowOff>89988</xdr:rowOff>
    </xdr:to>
    <xdr:sp macro="" textlink="">
      <xdr:nvSpPr>
        <xdr:cNvPr id="188" name="楕円 187"/>
        <xdr:cNvSpPr/>
      </xdr:nvSpPr>
      <xdr:spPr>
        <a:xfrm>
          <a:off x="4584700" y="10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138265</xdr:rowOff>
    </xdr:from>
    <xdr:ext cx="405111" cy="259045"/>
    <xdr:sp macro="" textlink="">
      <xdr:nvSpPr>
        <xdr:cNvPr id="189" name="【体育館・プール】&#10;有形固定資産減価償却率該当値テキスト"/>
        <xdr:cNvSpPr txBox="1"/>
      </xdr:nvSpPr>
      <xdr:spPr>
        <a:xfrm>
          <a:off x="4673600" y="1076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141877</xdr:rowOff>
    </xdr:from>
    <xdr:to>
      <xdr:col>20</xdr:col>
      <xdr:colOff>38100</xdr:colOff>
      <xdr:row>63</xdr:row>
      <xdr:rowOff>72027</xdr:rowOff>
    </xdr:to>
    <xdr:sp macro="" textlink="">
      <xdr:nvSpPr>
        <xdr:cNvPr id="190" name="楕円 189"/>
        <xdr:cNvSpPr/>
      </xdr:nvSpPr>
      <xdr:spPr>
        <a:xfrm>
          <a:off x="3746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21227</xdr:rowOff>
    </xdr:from>
    <xdr:to>
      <xdr:col>24</xdr:col>
      <xdr:colOff>63500</xdr:colOff>
      <xdr:row>63</xdr:row>
      <xdr:rowOff>39188</xdr:rowOff>
    </xdr:to>
    <xdr:cxnSp macro="">
      <xdr:nvCxnSpPr>
        <xdr:cNvPr id="191" name="直線コネクタ 190"/>
        <xdr:cNvCxnSpPr/>
      </xdr:nvCxnSpPr>
      <xdr:spPr>
        <a:xfrm>
          <a:off x="3797300" y="1082257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122283</xdr:rowOff>
    </xdr:from>
    <xdr:to>
      <xdr:col>15</xdr:col>
      <xdr:colOff>101600</xdr:colOff>
      <xdr:row>63</xdr:row>
      <xdr:rowOff>52433</xdr:rowOff>
    </xdr:to>
    <xdr:sp macro="" textlink="">
      <xdr:nvSpPr>
        <xdr:cNvPr id="192" name="楕円 191"/>
        <xdr:cNvSpPr/>
      </xdr:nvSpPr>
      <xdr:spPr>
        <a:xfrm>
          <a:off x="2857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1633</xdr:rowOff>
    </xdr:from>
    <xdr:to>
      <xdr:col>19</xdr:col>
      <xdr:colOff>177800</xdr:colOff>
      <xdr:row>63</xdr:row>
      <xdr:rowOff>21227</xdr:rowOff>
    </xdr:to>
    <xdr:cxnSp macro="">
      <xdr:nvCxnSpPr>
        <xdr:cNvPr id="193" name="直線コネクタ 192"/>
        <xdr:cNvCxnSpPr/>
      </xdr:nvCxnSpPr>
      <xdr:spPr>
        <a:xfrm>
          <a:off x="2908300" y="108029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104322</xdr:rowOff>
    </xdr:from>
    <xdr:to>
      <xdr:col>10</xdr:col>
      <xdr:colOff>165100</xdr:colOff>
      <xdr:row>63</xdr:row>
      <xdr:rowOff>34472</xdr:rowOff>
    </xdr:to>
    <xdr:sp macro="" textlink="">
      <xdr:nvSpPr>
        <xdr:cNvPr id="194" name="楕円 193"/>
        <xdr:cNvSpPr/>
      </xdr:nvSpPr>
      <xdr:spPr>
        <a:xfrm>
          <a:off x="19685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155122</xdr:rowOff>
    </xdr:from>
    <xdr:to>
      <xdr:col>15</xdr:col>
      <xdr:colOff>50800</xdr:colOff>
      <xdr:row>63</xdr:row>
      <xdr:rowOff>1633</xdr:rowOff>
    </xdr:to>
    <xdr:cxnSp macro="">
      <xdr:nvCxnSpPr>
        <xdr:cNvPr id="195" name="直線コネクタ 194"/>
        <xdr:cNvCxnSpPr/>
      </xdr:nvCxnSpPr>
      <xdr:spPr>
        <a:xfrm>
          <a:off x="2019300" y="1078502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84727</xdr:rowOff>
    </xdr:from>
    <xdr:to>
      <xdr:col>6</xdr:col>
      <xdr:colOff>38100</xdr:colOff>
      <xdr:row>63</xdr:row>
      <xdr:rowOff>14877</xdr:rowOff>
    </xdr:to>
    <xdr:sp macro="" textlink="">
      <xdr:nvSpPr>
        <xdr:cNvPr id="196" name="楕円 195"/>
        <xdr:cNvSpPr/>
      </xdr:nvSpPr>
      <xdr:spPr>
        <a:xfrm>
          <a:off x="1079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135527</xdr:rowOff>
    </xdr:from>
    <xdr:to>
      <xdr:col>10</xdr:col>
      <xdr:colOff>114300</xdr:colOff>
      <xdr:row>62</xdr:row>
      <xdr:rowOff>155122</xdr:rowOff>
    </xdr:to>
    <xdr:cxnSp macro="">
      <xdr:nvCxnSpPr>
        <xdr:cNvPr id="197" name="直線コネクタ 196"/>
        <xdr:cNvCxnSpPr/>
      </xdr:nvCxnSpPr>
      <xdr:spPr>
        <a:xfrm>
          <a:off x="1130300" y="1076542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8"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99"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200" name="n_3aveValue【体育館・プール】&#10;有形固定資産減価償却率"/>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1"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63154</xdr:rowOff>
    </xdr:from>
    <xdr:ext cx="405111" cy="259045"/>
    <xdr:sp macro="" textlink="">
      <xdr:nvSpPr>
        <xdr:cNvPr id="202" name="n_1mainValue【体育館・プール】&#10;有形固定資産減価償却率"/>
        <xdr:cNvSpPr txBox="1"/>
      </xdr:nvSpPr>
      <xdr:spPr>
        <a:xfrm>
          <a:off x="35820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43560</xdr:rowOff>
    </xdr:from>
    <xdr:ext cx="405111" cy="259045"/>
    <xdr:sp macro="" textlink="">
      <xdr:nvSpPr>
        <xdr:cNvPr id="203" name="n_2mainValue【体育館・プール】&#10;有形固定資産減価償却率"/>
        <xdr:cNvSpPr txBox="1"/>
      </xdr:nvSpPr>
      <xdr:spPr>
        <a:xfrm>
          <a:off x="2705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25599</xdr:rowOff>
    </xdr:from>
    <xdr:ext cx="405111" cy="259045"/>
    <xdr:sp macro="" textlink="">
      <xdr:nvSpPr>
        <xdr:cNvPr id="204" name="n_3mainValue【体育館・プール】&#10;有形固定資産減価償却率"/>
        <xdr:cNvSpPr txBox="1"/>
      </xdr:nvSpPr>
      <xdr:spPr>
        <a:xfrm>
          <a:off x="1816744" y="1082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6004</xdr:rowOff>
    </xdr:from>
    <xdr:ext cx="405111" cy="259045"/>
    <xdr:sp macro="" textlink="">
      <xdr:nvSpPr>
        <xdr:cNvPr id="205" name="n_4mainValue【体育館・プール】&#10;有形固定資産減価償却率"/>
        <xdr:cNvSpPr txBox="1"/>
      </xdr:nvSpPr>
      <xdr:spPr>
        <a:xfrm>
          <a:off x="927744" y="1080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7" name="テキスト ボックス 22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231" name="直線コネクタ 230"/>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232" name="【体育館・プール】&#10;一人当たり面積最小値テキスト"/>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233" name="直線コネクタ 232"/>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234" name="【体育館・プール】&#10;一人当たり面積最大値テキスト"/>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235" name="直線コネクタ 234"/>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152635</xdr:rowOff>
    </xdr:from>
    <xdr:ext cx="469744" cy="259045"/>
    <xdr:sp macro="" textlink="">
      <xdr:nvSpPr>
        <xdr:cNvPr id="236" name="【体育館・プール】&#10;一人当たり面積平均値テキスト"/>
        <xdr:cNvSpPr txBox="1"/>
      </xdr:nvSpPr>
      <xdr:spPr>
        <a:xfrm>
          <a:off x="10515600" y="107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237" name="フローチャート: 判断 236"/>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238" name="フローチャート: 判断 237"/>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239" name="フローチャート: 判断 238"/>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240" name="フローチャート: 判断 239"/>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241" name="フローチャート: 判断 240"/>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75257</xdr:rowOff>
    </xdr:from>
    <xdr:to>
      <xdr:col>55</xdr:col>
      <xdr:colOff>50800</xdr:colOff>
      <xdr:row>63</xdr:row>
      <xdr:rowOff>5407</xdr:rowOff>
    </xdr:to>
    <xdr:sp macro="" textlink="">
      <xdr:nvSpPr>
        <xdr:cNvPr id="247" name="楕円 246"/>
        <xdr:cNvSpPr/>
      </xdr:nvSpPr>
      <xdr:spPr>
        <a:xfrm>
          <a:off x="10426700" y="107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98134</xdr:rowOff>
    </xdr:from>
    <xdr:ext cx="469744" cy="259045"/>
    <xdr:sp macro="" textlink="">
      <xdr:nvSpPr>
        <xdr:cNvPr id="248" name="【体育館・プール】&#10;一人当たり面積該当値テキスト"/>
        <xdr:cNvSpPr txBox="1"/>
      </xdr:nvSpPr>
      <xdr:spPr>
        <a:xfrm>
          <a:off x="10515600" y="1055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83748</xdr:rowOff>
    </xdr:from>
    <xdr:to>
      <xdr:col>50</xdr:col>
      <xdr:colOff>165100</xdr:colOff>
      <xdr:row>63</xdr:row>
      <xdr:rowOff>13898</xdr:rowOff>
    </xdr:to>
    <xdr:sp macro="" textlink="">
      <xdr:nvSpPr>
        <xdr:cNvPr id="249" name="楕円 248"/>
        <xdr:cNvSpPr/>
      </xdr:nvSpPr>
      <xdr:spPr>
        <a:xfrm>
          <a:off x="9588500" y="1071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126057</xdr:rowOff>
    </xdr:from>
    <xdr:to>
      <xdr:col>55</xdr:col>
      <xdr:colOff>0</xdr:colOff>
      <xdr:row>62</xdr:row>
      <xdr:rowOff>134548</xdr:rowOff>
    </xdr:to>
    <xdr:cxnSp macro="">
      <xdr:nvCxnSpPr>
        <xdr:cNvPr id="250" name="直線コネクタ 249"/>
        <xdr:cNvCxnSpPr/>
      </xdr:nvCxnSpPr>
      <xdr:spPr>
        <a:xfrm flipV="1">
          <a:off x="9639300" y="10755957"/>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90932</xdr:rowOff>
    </xdr:from>
    <xdr:to>
      <xdr:col>46</xdr:col>
      <xdr:colOff>38100</xdr:colOff>
      <xdr:row>63</xdr:row>
      <xdr:rowOff>21082</xdr:rowOff>
    </xdr:to>
    <xdr:sp macro="" textlink="">
      <xdr:nvSpPr>
        <xdr:cNvPr id="251" name="楕円 250"/>
        <xdr:cNvSpPr/>
      </xdr:nvSpPr>
      <xdr:spPr>
        <a:xfrm>
          <a:off x="8699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134548</xdr:rowOff>
    </xdr:from>
    <xdr:to>
      <xdr:col>50</xdr:col>
      <xdr:colOff>114300</xdr:colOff>
      <xdr:row>62</xdr:row>
      <xdr:rowOff>141732</xdr:rowOff>
    </xdr:to>
    <xdr:cxnSp macro="">
      <xdr:nvCxnSpPr>
        <xdr:cNvPr id="252" name="直線コネクタ 251"/>
        <xdr:cNvCxnSpPr/>
      </xdr:nvCxnSpPr>
      <xdr:spPr>
        <a:xfrm flipV="1">
          <a:off x="8750300" y="10764448"/>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99096</xdr:rowOff>
    </xdr:from>
    <xdr:to>
      <xdr:col>41</xdr:col>
      <xdr:colOff>101600</xdr:colOff>
      <xdr:row>63</xdr:row>
      <xdr:rowOff>29246</xdr:rowOff>
    </xdr:to>
    <xdr:sp macro="" textlink="">
      <xdr:nvSpPr>
        <xdr:cNvPr id="253" name="楕円 252"/>
        <xdr:cNvSpPr/>
      </xdr:nvSpPr>
      <xdr:spPr>
        <a:xfrm>
          <a:off x="7810500" y="107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141732</xdr:rowOff>
    </xdr:from>
    <xdr:to>
      <xdr:col>45</xdr:col>
      <xdr:colOff>177800</xdr:colOff>
      <xdr:row>62</xdr:row>
      <xdr:rowOff>149896</xdr:rowOff>
    </xdr:to>
    <xdr:cxnSp macro="">
      <xdr:nvCxnSpPr>
        <xdr:cNvPr id="254" name="直線コネクタ 253"/>
        <xdr:cNvCxnSpPr/>
      </xdr:nvCxnSpPr>
      <xdr:spPr>
        <a:xfrm flipV="1">
          <a:off x="7861300" y="1077163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105954</xdr:rowOff>
    </xdr:from>
    <xdr:to>
      <xdr:col>36</xdr:col>
      <xdr:colOff>165100</xdr:colOff>
      <xdr:row>63</xdr:row>
      <xdr:rowOff>36104</xdr:rowOff>
    </xdr:to>
    <xdr:sp macro="" textlink="">
      <xdr:nvSpPr>
        <xdr:cNvPr id="255" name="楕円 254"/>
        <xdr:cNvSpPr/>
      </xdr:nvSpPr>
      <xdr:spPr>
        <a:xfrm>
          <a:off x="6921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149896</xdr:rowOff>
    </xdr:from>
    <xdr:to>
      <xdr:col>41</xdr:col>
      <xdr:colOff>50800</xdr:colOff>
      <xdr:row>62</xdr:row>
      <xdr:rowOff>156754</xdr:rowOff>
    </xdr:to>
    <xdr:cxnSp macro="">
      <xdr:nvCxnSpPr>
        <xdr:cNvPr id="256" name="直線コネクタ 255"/>
        <xdr:cNvCxnSpPr/>
      </xdr:nvCxnSpPr>
      <xdr:spPr>
        <a:xfrm flipV="1">
          <a:off x="6972300" y="107797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93199</xdr:rowOff>
    </xdr:from>
    <xdr:ext cx="469744" cy="259045"/>
    <xdr:sp macro="" textlink="">
      <xdr:nvSpPr>
        <xdr:cNvPr id="257" name="n_1aveValue【体育館・プール】&#10;一人当たり面積"/>
        <xdr:cNvSpPr txBox="1"/>
      </xdr:nvSpPr>
      <xdr:spPr>
        <a:xfrm>
          <a:off x="9391727" y="108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103322</xdr:rowOff>
    </xdr:from>
    <xdr:ext cx="469744" cy="259045"/>
    <xdr:sp macro="" textlink="">
      <xdr:nvSpPr>
        <xdr:cNvPr id="258" name="n_2aveValue【体育館・プール】&#10;一人当たり面積"/>
        <xdr:cNvSpPr txBox="1"/>
      </xdr:nvSpPr>
      <xdr:spPr>
        <a:xfrm>
          <a:off x="8515427" y="109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122917</xdr:rowOff>
    </xdr:from>
    <xdr:ext cx="469744" cy="259045"/>
    <xdr:sp macro="" textlink="">
      <xdr:nvSpPr>
        <xdr:cNvPr id="259" name="n_3aveValue【体育館・プール】&#10;一人当たり面積"/>
        <xdr:cNvSpPr txBox="1"/>
      </xdr:nvSpPr>
      <xdr:spPr>
        <a:xfrm>
          <a:off x="7626427" y="109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135327</xdr:rowOff>
    </xdr:from>
    <xdr:ext cx="469744" cy="259045"/>
    <xdr:sp macro="" textlink="">
      <xdr:nvSpPr>
        <xdr:cNvPr id="260" name="n_4aveValue【体育館・プール】&#10;一人当たり面積"/>
        <xdr:cNvSpPr txBox="1"/>
      </xdr:nvSpPr>
      <xdr:spPr>
        <a:xfrm>
          <a:off x="6737427" y="109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30425</xdr:rowOff>
    </xdr:from>
    <xdr:ext cx="469744" cy="259045"/>
    <xdr:sp macro="" textlink="">
      <xdr:nvSpPr>
        <xdr:cNvPr id="261" name="n_1mainValue【体育館・プール】&#10;一人当たり面積"/>
        <xdr:cNvSpPr txBox="1"/>
      </xdr:nvSpPr>
      <xdr:spPr>
        <a:xfrm>
          <a:off x="9391727" y="1048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37609</xdr:rowOff>
    </xdr:from>
    <xdr:ext cx="469744" cy="259045"/>
    <xdr:sp macro="" textlink="">
      <xdr:nvSpPr>
        <xdr:cNvPr id="262" name="n_2mainValue【体育館・プール】&#10;一人当たり面積"/>
        <xdr:cNvSpPr txBox="1"/>
      </xdr:nvSpPr>
      <xdr:spPr>
        <a:xfrm>
          <a:off x="8515427" y="104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45773</xdr:rowOff>
    </xdr:from>
    <xdr:ext cx="469744" cy="259045"/>
    <xdr:sp macro="" textlink="">
      <xdr:nvSpPr>
        <xdr:cNvPr id="263" name="n_3mainValue【体育館・プール】&#10;一人当たり面積"/>
        <xdr:cNvSpPr txBox="1"/>
      </xdr:nvSpPr>
      <xdr:spPr>
        <a:xfrm>
          <a:off x="7626427" y="1050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52631</xdr:rowOff>
    </xdr:from>
    <xdr:ext cx="469744" cy="259045"/>
    <xdr:sp macro="" textlink="">
      <xdr:nvSpPr>
        <xdr:cNvPr id="264" name="n_4mainValue【体育館・プール】&#10;一人当たり面積"/>
        <xdr:cNvSpPr txBox="1"/>
      </xdr:nvSpPr>
      <xdr:spPr>
        <a:xfrm>
          <a:off x="6737427" y="1051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289" name="直線コネクタ 288"/>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292" name="【福祉施設】&#10;有形固定資産減価償却率最大値テキスト"/>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293" name="直線コネクタ 292"/>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294" name="【福祉施設】&#10;有形固定資産減価償却率平均値テキスト"/>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95" name="フローチャート: 判断 294"/>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96" name="フローチャート: 判断 295"/>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297" name="フローチャート: 判断 296"/>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98" name="フローチャート: 判断 297"/>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9" name="フローチャート: 判断 298"/>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168275</xdr:rowOff>
    </xdr:from>
    <xdr:to>
      <xdr:col>24</xdr:col>
      <xdr:colOff>114300</xdr:colOff>
      <xdr:row>83</xdr:row>
      <xdr:rowOff>98425</xdr:rowOff>
    </xdr:to>
    <xdr:sp macro="" textlink="">
      <xdr:nvSpPr>
        <xdr:cNvPr id="305" name="楕円 304"/>
        <xdr:cNvSpPr/>
      </xdr:nvSpPr>
      <xdr:spPr>
        <a:xfrm>
          <a:off x="45847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146702</xdr:rowOff>
    </xdr:from>
    <xdr:ext cx="405111" cy="259045"/>
    <xdr:sp macro="" textlink="">
      <xdr:nvSpPr>
        <xdr:cNvPr id="306" name="【福祉施設】&#10;有形固定資産減価償却率該当値テキスト"/>
        <xdr:cNvSpPr txBox="1"/>
      </xdr:nvSpPr>
      <xdr:spPr>
        <a:xfrm>
          <a:off x="4673600"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147320</xdr:rowOff>
    </xdr:from>
    <xdr:to>
      <xdr:col>20</xdr:col>
      <xdr:colOff>38100</xdr:colOff>
      <xdr:row>83</xdr:row>
      <xdr:rowOff>77470</xdr:rowOff>
    </xdr:to>
    <xdr:sp macro="" textlink="">
      <xdr:nvSpPr>
        <xdr:cNvPr id="307" name="楕円 306"/>
        <xdr:cNvSpPr/>
      </xdr:nvSpPr>
      <xdr:spPr>
        <a:xfrm>
          <a:off x="3746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26670</xdr:rowOff>
    </xdr:from>
    <xdr:to>
      <xdr:col>24</xdr:col>
      <xdr:colOff>63500</xdr:colOff>
      <xdr:row>83</xdr:row>
      <xdr:rowOff>47625</xdr:rowOff>
    </xdr:to>
    <xdr:cxnSp macro="">
      <xdr:nvCxnSpPr>
        <xdr:cNvPr id="308" name="直線コネクタ 307"/>
        <xdr:cNvCxnSpPr/>
      </xdr:nvCxnSpPr>
      <xdr:spPr>
        <a:xfrm>
          <a:off x="3797300" y="142570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113030</xdr:rowOff>
    </xdr:from>
    <xdr:to>
      <xdr:col>15</xdr:col>
      <xdr:colOff>101600</xdr:colOff>
      <xdr:row>83</xdr:row>
      <xdr:rowOff>43180</xdr:rowOff>
    </xdr:to>
    <xdr:sp macro="" textlink="">
      <xdr:nvSpPr>
        <xdr:cNvPr id="309" name="楕円 308"/>
        <xdr:cNvSpPr/>
      </xdr:nvSpPr>
      <xdr:spPr>
        <a:xfrm>
          <a:off x="2857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163830</xdr:rowOff>
    </xdr:from>
    <xdr:to>
      <xdr:col>19</xdr:col>
      <xdr:colOff>177800</xdr:colOff>
      <xdr:row>83</xdr:row>
      <xdr:rowOff>26670</xdr:rowOff>
    </xdr:to>
    <xdr:cxnSp macro="">
      <xdr:nvCxnSpPr>
        <xdr:cNvPr id="310" name="直線コネクタ 309"/>
        <xdr:cNvCxnSpPr/>
      </xdr:nvCxnSpPr>
      <xdr:spPr>
        <a:xfrm>
          <a:off x="2908300" y="142227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80645</xdr:rowOff>
    </xdr:from>
    <xdr:to>
      <xdr:col>10</xdr:col>
      <xdr:colOff>165100</xdr:colOff>
      <xdr:row>83</xdr:row>
      <xdr:rowOff>10795</xdr:rowOff>
    </xdr:to>
    <xdr:sp macro="" textlink="">
      <xdr:nvSpPr>
        <xdr:cNvPr id="311" name="楕円 310"/>
        <xdr:cNvSpPr/>
      </xdr:nvSpPr>
      <xdr:spPr>
        <a:xfrm>
          <a:off x="1968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131445</xdr:rowOff>
    </xdr:from>
    <xdr:to>
      <xdr:col>15</xdr:col>
      <xdr:colOff>50800</xdr:colOff>
      <xdr:row>82</xdr:row>
      <xdr:rowOff>163830</xdr:rowOff>
    </xdr:to>
    <xdr:cxnSp macro="">
      <xdr:nvCxnSpPr>
        <xdr:cNvPr id="312" name="直線コネクタ 311"/>
        <xdr:cNvCxnSpPr/>
      </xdr:nvCxnSpPr>
      <xdr:spPr>
        <a:xfrm>
          <a:off x="2019300" y="141903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44450</xdr:rowOff>
    </xdr:from>
    <xdr:to>
      <xdr:col>6</xdr:col>
      <xdr:colOff>38100</xdr:colOff>
      <xdr:row>82</xdr:row>
      <xdr:rowOff>146050</xdr:rowOff>
    </xdr:to>
    <xdr:sp macro="" textlink="">
      <xdr:nvSpPr>
        <xdr:cNvPr id="313" name="楕円 312"/>
        <xdr:cNvSpPr/>
      </xdr:nvSpPr>
      <xdr:spPr>
        <a:xfrm>
          <a:off x="1079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95250</xdr:rowOff>
    </xdr:from>
    <xdr:to>
      <xdr:col>10</xdr:col>
      <xdr:colOff>114300</xdr:colOff>
      <xdr:row>82</xdr:row>
      <xdr:rowOff>131445</xdr:rowOff>
    </xdr:to>
    <xdr:cxnSp macro="">
      <xdr:nvCxnSpPr>
        <xdr:cNvPr id="314" name="直線コネクタ 313"/>
        <xdr:cNvCxnSpPr/>
      </xdr:nvCxnSpPr>
      <xdr:spPr>
        <a:xfrm>
          <a:off x="1130300" y="141541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315" name="n_1aveValue【福祉施設】&#10;有形固定資産減価償却率"/>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61613</xdr:rowOff>
    </xdr:from>
    <xdr:ext cx="405111" cy="259045"/>
    <xdr:sp macro="" textlink="">
      <xdr:nvSpPr>
        <xdr:cNvPr id="316" name="n_2aveValue【福祉施設】&#10;有形固定資産減価償却率"/>
        <xdr:cNvSpPr txBox="1"/>
      </xdr:nvSpPr>
      <xdr:spPr>
        <a:xfrm>
          <a:off x="2705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317" name="n_3aveValue【福祉施設】&#10;有形固定資産減価償却率"/>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8" name="n_4aveValue【福祉施設】&#10;有形固定資産減価償却率"/>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68597</xdr:rowOff>
    </xdr:from>
    <xdr:ext cx="405111" cy="259045"/>
    <xdr:sp macro="" textlink="">
      <xdr:nvSpPr>
        <xdr:cNvPr id="319" name="n_1mainValue【福祉施設】&#10;有形固定資産減価償却率"/>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34307</xdr:rowOff>
    </xdr:from>
    <xdr:ext cx="405111" cy="259045"/>
    <xdr:sp macro="" textlink="">
      <xdr:nvSpPr>
        <xdr:cNvPr id="320" name="n_2mainValue【福祉施設】&#10;有形固定資産減価償却率"/>
        <xdr:cNvSpPr txBox="1"/>
      </xdr:nvSpPr>
      <xdr:spPr>
        <a:xfrm>
          <a:off x="2705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1922</xdr:rowOff>
    </xdr:from>
    <xdr:ext cx="405111" cy="259045"/>
    <xdr:sp macro="" textlink="">
      <xdr:nvSpPr>
        <xdr:cNvPr id="321" name="n_3mainValue【福祉施設】&#10;有形固定資産減価償却率"/>
        <xdr:cNvSpPr txBox="1"/>
      </xdr:nvSpPr>
      <xdr:spPr>
        <a:xfrm>
          <a:off x="1816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137177</xdr:rowOff>
    </xdr:from>
    <xdr:ext cx="405111" cy="259045"/>
    <xdr:sp macro="" textlink="">
      <xdr:nvSpPr>
        <xdr:cNvPr id="322" name="n_4mainValue【福祉施設】&#10;有形固定資産減価償却率"/>
        <xdr:cNvSpPr txBox="1"/>
      </xdr:nvSpPr>
      <xdr:spPr>
        <a:xfrm>
          <a:off x="927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344" name="直線コネクタ 343"/>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5"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6" name="直線コネクタ 345"/>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347" name="【福祉施設】&#10;一人当たり面積最大値テキスト"/>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348" name="直線コネクタ 347"/>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133520</xdr:rowOff>
    </xdr:from>
    <xdr:ext cx="469744" cy="259045"/>
    <xdr:sp macro="" textlink="">
      <xdr:nvSpPr>
        <xdr:cNvPr id="349" name="【福祉施設】&#10;一人当たり面積平均値テキスト"/>
        <xdr:cNvSpPr txBox="1"/>
      </xdr:nvSpPr>
      <xdr:spPr>
        <a:xfrm>
          <a:off x="10515600" y="14535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350" name="フローチャート: 判断 349"/>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351" name="フローチャート: 判断 350"/>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352" name="フローチャート: 判断 351"/>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353" name="フローチャート: 判断 352"/>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354" name="フローチャート: 判断 353"/>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109373</xdr:rowOff>
    </xdr:from>
    <xdr:to>
      <xdr:col>55</xdr:col>
      <xdr:colOff>50800</xdr:colOff>
      <xdr:row>84</xdr:row>
      <xdr:rowOff>39523</xdr:rowOff>
    </xdr:to>
    <xdr:sp macro="" textlink="">
      <xdr:nvSpPr>
        <xdr:cNvPr id="360" name="楕円 359"/>
        <xdr:cNvSpPr/>
      </xdr:nvSpPr>
      <xdr:spPr>
        <a:xfrm>
          <a:off x="10426700" y="1433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132250</xdr:rowOff>
    </xdr:from>
    <xdr:ext cx="469744" cy="259045"/>
    <xdr:sp macro="" textlink="">
      <xdr:nvSpPr>
        <xdr:cNvPr id="361" name="【福祉施設】&#10;一人当たり面積該当値テキスト"/>
        <xdr:cNvSpPr txBox="1"/>
      </xdr:nvSpPr>
      <xdr:spPr>
        <a:xfrm>
          <a:off x="10515600" y="1419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118517</xdr:rowOff>
    </xdr:from>
    <xdr:to>
      <xdr:col>50</xdr:col>
      <xdr:colOff>165100</xdr:colOff>
      <xdr:row>84</xdr:row>
      <xdr:rowOff>48667</xdr:rowOff>
    </xdr:to>
    <xdr:sp macro="" textlink="">
      <xdr:nvSpPr>
        <xdr:cNvPr id="362" name="楕円 361"/>
        <xdr:cNvSpPr/>
      </xdr:nvSpPr>
      <xdr:spPr>
        <a:xfrm>
          <a:off x="9588500" y="14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160173</xdr:rowOff>
    </xdr:from>
    <xdr:to>
      <xdr:col>55</xdr:col>
      <xdr:colOff>0</xdr:colOff>
      <xdr:row>83</xdr:row>
      <xdr:rowOff>169317</xdr:rowOff>
    </xdr:to>
    <xdr:cxnSp macro="">
      <xdr:nvCxnSpPr>
        <xdr:cNvPr id="363" name="直線コネクタ 362"/>
        <xdr:cNvCxnSpPr/>
      </xdr:nvCxnSpPr>
      <xdr:spPr>
        <a:xfrm flipV="1">
          <a:off x="9639300" y="14390523"/>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126746</xdr:rowOff>
    </xdr:from>
    <xdr:to>
      <xdr:col>46</xdr:col>
      <xdr:colOff>38100</xdr:colOff>
      <xdr:row>84</xdr:row>
      <xdr:rowOff>56896</xdr:rowOff>
    </xdr:to>
    <xdr:sp macro="" textlink="">
      <xdr:nvSpPr>
        <xdr:cNvPr id="364" name="楕円 363"/>
        <xdr:cNvSpPr/>
      </xdr:nvSpPr>
      <xdr:spPr>
        <a:xfrm>
          <a:off x="8699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169317</xdr:rowOff>
    </xdr:from>
    <xdr:to>
      <xdr:col>50</xdr:col>
      <xdr:colOff>114300</xdr:colOff>
      <xdr:row>84</xdr:row>
      <xdr:rowOff>6096</xdr:rowOff>
    </xdr:to>
    <xdr:cxnSp macro="">
      <xdr:nvCxnSpPr>
        <xdr:cNvPr id="365" name="直線コネクタ 364"/>
        <xdr:cNvCxnSpPr/>
      </xdr:nvCxnSpPr>
      <xdr:spPr>
        <a:xfrm flipV="1">
          <a:off x="8750300" y="14399667"/>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136347</xdr:rowOff>
    </xdr:from>
    <xdr:to>
      <xdr:col>41</xdr:col>
      <xdr:colOff>101600</xdr:colOff>
      <xdr:row>84</xdr:row>
      <xdr:rowOff>66497</xdr:rowOff>
    </xdr:to>
    <xdr:sp macro="" textlink="">
      <xdr:nvSpPr>
        <xdr:cNvPr id="366" name="楕円 365"/>
        <xdr:cNvSpPr/>
      </xdr:nvSpPr>
      <xdr:spPr>
        <a:xfrm>
          <a:off x="7810500" y="1436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6096</xdr:rowOff>
    </xdr:from>
    <xdr:to>
      <xdr:col>45</xdr:col>
      <xdr:colOff>177800</xdr:colOff>
      <xdr:row>84</xdr:row>
      <xdr:rowOff>15697</xdr:rowOff>
    </xdr:to>
    <xdr:cxnSp macro="">
      <xdr:nvCxnSpPr>
        <xdr:cNvPr id="367" name="直線コネクタ 366"/>
        <xdr:cNvCxnSpPr/>
      </xdr:nvCxnSpPr>
      <xdr:spPr>
        <a:xfrm flipV="1">
          <a:off x="7861300" y="14407896"/>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144120</xdr:rowOff>
    </xdr:from>
    <xdr:to>
      <xdr:col>36</xdr:col>
      <xdr:colOff>165100</xdr:colOff>
      <xdr:row>84</xdr:row>
      <xdr:rowOff>74270</xdr:rowOff>
    </xdr:to>
    <xdr:sp macro="" textlink="">
      <xdr:nvSpPr>
        <xdr:cNvPr id="368" name="楕円 367"/>
        <xdr:cNvSpPr/>
      </xdr:nvSpPr>
      <xdr:spPr>
        <a:xfrm>
          <a:off x="6921500" y="1437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15697</xdr:rowOff>
    </xdr:from>
    <xdr:to>
      <xdr:col>41</xdr:col>
      <xdr:colOff>50800</xdr:colOff>
      <xdr:row>84</xdr:row>
      <xdr:rowOff>23470</xdr:rowOff>
    </xdr:to>
    <xdr:cxnSp macro="">
      <xdr:nvCxnSpPr>
        <xdr:cNvPr id="369" name="直線コネクタ 368"/>
        <xdr:cNvCxnSpPr/>
      </xdr:nvCxnSpPr>
      <xdr:spPr>
        <a:xfrm flipV="1">
          <a:off x="6972300" y="14417497"/>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95114</xdr:rowOff>
    </xdr:from>
    <xdr:ext cx="469744" cy="259045"/>
    <xdr:sp macro="" textlink="">
      <xdr:nvSpPr>
        <xdr:cNvPr id="370" name="n_1aveValue【福祉施設】&#10;一人当たり面積"/>
        <xdr:cNvSpPr txBox="1"/>
      </xdr:nvSpPr>
      <xdr:spPr>
        <a:xfrm>
          <a:off x="9391727" y="1466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69054</xdr:rowOff>
    </xdr:from>
    <xdr:ext cx="469744" cy="259045"/>
    <xdr:sp macro="" textlink="">
      <xdr:nvSpPr>
        <xdr:cNvPr id="371" name="n_2aveValue【福祉施設】&#10;一人当たり面積"/>
        <xdr:cNvSpPr txBox="1"/>
      </xdr:nvSpPr>
      <xdr:spPr>
        <a:xfrm>
          <a:off x="8515427" y="1464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85513</xdr:rowOff>
    </xdr:from>
    <xdr:ext cx="469744" cy="259045"/>
    <xdr:sp macro="" textlink="">
      <xdr:nvSpPr>
        <xdr:cNvPr id="372" name="n_3aveValue【福祉施設】&#10;一人当たり面積"/>
        <xdr:cNvSpPr txBox="1"/>
      </xdr:nvSpPr>
      <xdr:spPr>
        <a:xfrm>
          <a:off x="76264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96944</xdr:rowOff>
    </xdr:from>
    <xdr:ext cx="469744" cy="259045"/>
    <xdr:sp macro="" textlink="">
      <xdr:nvSpPr>
        <xdr:cNvPr id="373" name="n_4aveValue【福祉施設】&#10;一人当たり面積"/>
        <xdr:cNvSpPr txBox="1"/>
      </xdr:nvSpPr>
      <xdr:spPr>
        <a:xfrm>
          <a:off x="6737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65194</xdr:rowOff>
    </xdr:from>
    <xdr:ext cx="469744" cy="259045"/>
    <xdr:sp macro="" textlink="">
      <xdr:nvSpPr>
        <xdr:cNvPr id="374" name="n_1mainValue【福祉施設】&#10;一人当たり面積"/>
        <xdr:cNvSpPr txBox="1"/>
      </xdr:nvSpPr>
      <xdr:spPr>
        <a:xfrm>
          <a:off x="9391727" y="1412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73423</xdr:rowOff>
    </xdr:from>
    <xdr:ext cx="469744" cy="259045"/>
    <xdr:sp macro="" textlink="">
      <xdr:nvSpPr>
        <xdr:cNvPr id="375" name="n_2mainValue【福祉施設】&#10;一人当たり面積"/>
        <xdr:cNvSpPr txBox="1"/>
      </xdr:nvSpPr>
      <xdr:spPr>
        <a:xfrm>
          <a:off x="85154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83024</xdr:rowOff>
    </xdr:from>
    <xdr:ext cx="469744" cy="259045"/>
    <xdr:sp macro="" textlink="">
      <xdr:nvSpPr>
        <xdr:cNvPr id="376" name="n_3mainValue【福祉施設】&#10;一人当たり面積"/>
        <xdr:cNvSpPr txBox="1"/>
      </xdr:nvSpPr>
      <xdr:spPr>
        <a:xfrm>
          <a:off x="7626427" y="141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90797</xdr:rowOff>
    </xdr:from>
    <xdr:ext cx="469744" cy="259045"/>
    <xdr:sp macro="" textlink="">
      <xdr:nvSpPr>
        <xdr:cNvPr id="377" name="n_4mainValue【福祉施設】&#10;一人当たり面積"/>
        <xdr:cNvSpPr txBox="1"/>
      </xdr:nvSpPr>
      <xdr:spPr>
        <a:xfrm>
          <a:off x="6737427" y="141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1088</xdr:rowOff>
    </xdr:from>
    <xdr:to>
      <xdr:col>24</xdr:col>
      <xdr:colOff>62865</xdr:colOff>
      <xdr:row>109</xdr:row>
      <xdr:rowOff>35379</xdr:rowOff>
    </xdr:to>
    <xdr:cxnSp macro="">
      <xdr:nvCxnSpPr>
        <xdr:cNvPr id="403" name="直線コネクタ 402"/>
        <xdr:cNvCxnSpPr/>
      </xdr:nvCxnSpPr>
      <xdr:spPr>
        <a:xfrm flipV="1">
          <a:off x="4634865" y="17317538"/>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4"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5" name="直線コネクタ 404"/>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119215</xdr:rowOff>
    </xdr:from>
    <xdr:ext cx="405111" cy="259045"/>
    <xdr:sp macro="" textlink="">
      <xdr:nvSpPr>
        <xdr:cNvPr id="406" name="【市民会館】&#10;有形固定資産減価償却率最大値テキスト"/>
        <xdr:cNvSpPr txBox="1"/>
      </xdr:nvSpPr>
      <xdr:spPr>
        <a:xfrm>
          <a:off x="4673600" y="1709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1088</xdr:rowOff>
    </xdr:from>
    <xdr:to>
      <xdr:col>24</xdr:col>
      <xdr:colOff>152400</xdr:colOff>
      <xdr:row>101</xdr:row>
      <xdr:rowOff>1088</xdr:rowOff>
    </xdr:to>
    <xdr:cxnSp macro="">
      <xdr:nvCxnSpPr>
        <xdr:cNvPr id="407" name="直線コネクタ 406"/>
        <xdr:cNvCxnSpPr/>
      </xdr:nvCxnSpPr>
      <xdr:spPr>
        <a:xfrm>
          <a:off x="4546600" y="173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84200</xdr:rowOff>
    </xdr:from>
    <xdr:ext cx="405111" cy="259045"/>
    <xdr:sp macro="" textlink="">
      <xdr:nvSpPr>
        <xdr:cNvPr id="408" name="【市民会館】&#10;有形固定資産減価償却率平均値テキスト"/>
        <xdr:cNvSpPr txBox="1"/>
      </xdr:nvSpPr>
      <xdr:spPr>
        <a:xfrm>
          <a:off x="4673600" y="1791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61323</xdr:rowOff>
    </xdr:from>
    <xdr:to>
      <xdr:col>24</xdr:col>
      <xdr:colOff>114300</xdr:colOff>
      <xdr:row>105</xdr:row>
      <xdr:rowOff>162923</xdr:rowOff>
    </xdr:to>
    <xdr:sp macro="" textlink="">
      <xdr:nvSpPr>
        <xdr:cNvPr id="409" name="フローチャート: 判断 408"/>
        <xdr:cNvSpPr/>
      </xdr:nvSpPr>
      <xdr:spPr>
        <a:xfrm>
          <a:off x="4584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xdr:rowOff>
    </xdr:from>
    <xdr:to>
      <xdr:col>20</xdr:col>
      <xdr:colOff>38100</xdr:colOff>
      <xdr:row>105</xdr:row>
      <xdr:rowOff>115570</xdr:rowOff>
    </xdr:to>
    <xdr:sp macro="" textlink="">
      <xdr:nvSpPr>
        <xdr:cNvPr id="410" name="フローチャート: 判断 409"/>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10705</xdr:rowOff>
    </xdr:from>
    <xdr:to>
      <xdr:col>15</xdr:col>
      <xdr:colOff>101600</xdr:colOff>
      <xdr:row>105</xdr:row>
      <xdr:rowOff>112305</xdr:rowOff>
    </xdr:to>
    <xdr:sp macro="" textlink="">
      <xdr:nvSpPr>
        <xdr:cNvPr id="411" name="フローチャート: 判断 410"/>
        <xdr:cNvSpPr/>
      </xdr:nvSpPr>
      <xdr:spPr>
        <a:xfrm>
          <a:off x="2857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133169</xdr:rowOff>
    </xdr:from>
    <xdr:to>
      <xdr:col>10</xdr:col>
      <xdr:colOff>165100</xdr:colOff>
      <xdr:row>105</xdr:row>
      <xdr:rowOff>63319</xdr:rowOff>
    </xdr:to>
    <xdr:sp macro="" textlink="">
      <xdr:nvSpPr>
        <xdr:cNvPr id="412" name="フローチャート: 判断 411"/>
        <xdr:cNvSpPr/>
      </xdr:nvSpPr>
      <xdr:spPr>
        <a:xfrm>
          <a:off x="1968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98879</xdr:rowOff>
    </xdr:from>
    <xdr:to>
      <xdr:col>6</xdr:col>
      <xdr:colOff>38100</xdr:colOff>
      <xdr:row>105</xdr:row>
      <xdr:rowOff>29029</xdr:rowOff>
    </xdr:to>
    <xdr:sp macro="" textlink="">
      <xdr:nvSpPr>
        <xdr:cNvPr id="413" name="フローチャート: 判断 412"/>
        <xdr:cNvSpPr/>
      </xdr:nvSpPr>
      <xdr:spPr>
        <a:xfrm>
          <a:off x="1079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103777</xdr:rowOff>
    </xdr:from>
    <xdr:to>
      <xdr:col>24</xdr:col>
      <xdr:colOff>114300</xdr:colOff>
      <xdr:row>107</xdr:row>
      <xdr:rowOff>33927</xdr:rowOff>
    </xdr:to>
    <xdr:sp macro="" textlink="">
      <xdr:nvSpPr>
        <xdr:cNvPr id="419" name="楕円 418"/>
        <xdr:cNvSpPr/>
      </xdr:nvSpPr>
      <xdr:spPr>
        <a:xfrm>
          <a:off x="45847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82204</xdr:rowOff>
    </xdr:from>
    <xdr:ext cx="405111" cy="259045"/>
    <xdr:sp macro="" textlink="">
      <xdr:nvSpPr>
        <xdr:cNvPr id="420" name="【市民会館】&#10;有形固定資産減価償却率該当値テキスト"/>
        <xdr:cNvSpPr txBox="1"/>
      </xdr:nvSpPr>
      <xdr:spPr>
        <a:xfrm>
          <a:off x="4673600"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85816</xdr:rowOff>
    </xdr:from>
    <xdr:to>
      <xdr:col>20</xdr:col>
      <xdr:colOff>38100</xdr:colOff>
      <xdr:row>107</xdr:row>
      <xdr:rowOff>15966</xdr:rowOff>
    </xdr:to>
    <xdr:sp macro="" textlink="">
      <xdr:nvSpPr>
        <xdr:cNvPr id="421" name="楕円 420"/>
        <xdr:cNvSpPr/>
      </xdr:nvSpPr>
      <xdr:spPr>
        <a:xfrm>
          <a:off x="3746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136616</xdr:rowOff>
    </xdr:from>
    <xdr:to>
      <xdr:col>24</xdr:col>
      <xdr:colOff>63500</xdr:colOff>
      <xdr:row>106</xdr:row>
      <xdr:rowOff>154577</xdr:rowOff>
    </xdr:to>
    <xdr:cxnSp macro="">
      <xdr:nvCxnSpPr>
        <xdr:cNvPr id="422" name="直線コネクタ 421"/>
        <xdr:cNvCxnSpPr/>
      </xdr:nvCxnSpPr>
      <xdr:spPr>
        <a:xfrm>
          <a:off x="3797300" y="1831031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64588</xdr:rowOff>
    </xdr:from>
    <xdr:to>
      <xdr:col>15</xdr:col>
      <xdr:colOff>101600</xdr:colOff>
      <xdr:row>106</xdr:row>
      <xdr:rowOff>166188</xdr:rowOff>
    </xdr:to>
    <xdr:sp macro="" textlink="">
      <xdr:nvSpPr>
        <xdr:cNvPr id="423" name="楕円 422"/>
        <xdr:cNvSpPr/>
      </xdr:nvSpPr>
      <xdr:spPr>
        <a:xfrm>
          <a:off x="2857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115388</xdr:rowOff>
    </xdr:from>
    <xdr:to>
      <xdr:col>19</xdr:col>
      <xdr:colOff>177800</xdr:colOff>
      <xdr:row>106</xdr:row>
      <xdr:rowOff>136616</xdr:rowOff>
    </xdr:to>
    <xdr:cxnSp macro="">
      <xdr:nvCxnSpPr>
        <xdr:cNvPr id="424" name="直線コネクタ 423"/>
        <xdr:cNvCxnSpPr/>
      </xdr:nvCxnSpPr>
      <xdr:spPr>
        <a:xfrm>
          <a:off x="2908300" y="1828908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43362</xdr:rowOff>
    </xdr:from>
    <xdr:to>
      <xdr:col>10</xdr:col>
      <xdr:colOff>165100</xdr:colOff>
      <xdr:row>106</xdr:row>
      <xdr:rowOff>144962</xdr:rowOff>
    </xdr:to>
    <xdr:sp macro="" textlink="">
      <xdr:nvSpPr>
        <xdr:cNvPr id="425" name="楕円 424"/>
        <xdr:cNvSpPr/>
      </xdr:nvSpPr>
      <xdr:spPr>
        <a:xfrm>
          <a:off x="1968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94162</xdr:rowOff>
    </xdr:from>
    <xdr:to>
      <xdr:col>15</xdr:col>
      <xdr:colOff>50800</xdr:colOff>
      <xdr:row>106</xdr:row>
      <xdr:rowOff>115388</xdr:rowOff>
    </xdr:to>
    <xdr:cxnSp macro="">
      <xdr:nvCxnSpPr>
        <xdr:cNvPr id="426" name="直線コネクタ 425"/>
        <xdr:cNvCxnSpPr/>
      </xdr:nvCxnSpPr>
      <xdr:spPr>
        <a:xfrm>
          <a:off x="2019300" y="1826786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27032</xdr:rowOff>
    </xdr:from>
    <xdr:to>
      <xdr:col>6</xdr:col>
      <xdr:colOff>38100</xdr:colOff>
      <xdr:row>106</xdr:row>
      <xdr:rowOff>128632</xdr:rowOff>
    </xdr:to>
    <xdr:sp macro="" textlink="">
      <xdr:nvSpPr>
        <xdr:cNvPr id="427" name="楕円 426"/>
        <xdr:cNvSpPr/>
      </xdr:nvSpPr>
      <xdr:spPr>
        <a:xfrm>
          <a:off x="1079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77832</xdr:rowOff>
    </xdr:from>
    <xdr:to>
      <xdr:col>10</xdr:col>
      <xdr:colOff>114300</xdr:colOff>
      <xdr:row>106</xdr:row>
      <xdr:rowOff>94162</xdr:rowOff>
    </xdr:to>
    <xdr:cxnSp macro="">
      <xdr:nvCxnSpPr>
        <xdr:cNvPr id="428" name="直線コネクタ 427"/>
        <xdr:cNvCxnSpPr/>
      </xdr:nvCxnSpPr>
      <xdr:spPr>
        <a:xfrm>
          <a:off x="1130300" y="18251532"/>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132097</xdr:rowOff>
    </xdr:from>
    <xdr:ext cx="405111" cy="259045"/>
    <xdr:sp macro="" textlink="">
      <xdr:nvSpPr>
        <xdr:cNvPr id="429" name="n_1aveValue【市民会館】&#10;有形固定資産減価償却率"/>
        <xdr:cNvSpPr txBox="1"/>
      </xdr:nvSpPr>
      <xdr:spPr>
        <a:xfrm>
          <a:off x="3582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128832</xdr:rowOff>
    </xdr:from>
    <xdr:ext cx="405111" cy="259045"/>
    <xdr:sp macro="" textlink="">
      <xdr:nvSpPr>
        <xdr:cNvPr id="430" name="n_2aveValue【市民会館】&#10;有形固定資産減価償却率"/>
        <xdr:cNvSpPr txBox="1"/>
      </xdr:nvSpPr>
      <xdr:spPr>
        <a:xfrm>
          <a:off x="2705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79846</xdr:rowOff>
    </xdr:from>
    <xdr:ext cx="405111" cy="259045"/>
    <xdr:sp macro="" textlink="">
      <xdr:nvSpPr>
        <xdr:cNvPr id="431" name="n_3aveValue【市民会館】&#10;有形固定資産減価償却率"/>
        <xdr:cNvSpPr txBox="1"/>
      </xdr:nvSpPr>
      <xdr:spPr>
        <a:xfrm>
          <a:off x="1816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45556</xdr:rowOff>
    </xdr:from>
    <xdr:ext cx="405111" cy="259045"/>
    <xdr:sp macro="" textlink="">
      <xdr:nvSpPr>
        <xdr:cNvPr id="432" name="n_4aveValue【市民会館】&#10;有形固定資産減価償却率"/>
        <xdr:cNvSpPr txBox="1"/>
      </xdr:nvSpPr>
      <xdr:spPr>
        <a:xfrm>
          <a:off x="927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7093</xdr:rowOff>
    </xdr:from>
    <xdr:ext cx="405111" cy="259045"/>
    <xdr:sp macro="" textlink="">
      <xdr:nvSpPr>
        <xdr:cNvPr id="433" name="n_1mainValue【市民会館】&#10;有形固定資産減価償却率"/>
        <xdr:cNvSpPr txBox="1"/>
      </xdr:nvSpPr>
      <xdr:spPr>
        <a:xfrm>
          <a:off x="35820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157315</xdr:rowOff>
    </xdr:from>
    <xdr:ext cx="405111" cy="259045"/>
    <xdr:sp macro="" textlink="">
      <xdr:nvSpPr>
        <xdr:cNvPr id="434" name="n_2mainValue【市民会館】&#10;有形固定資産減価償却率"/>
        <xdr:cNvSpPr txBox="1"/>
      </xdr:nvSpPr>
      <xdr:spPr>
        <a:xfrm>
          <a:off x="2705744"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136089</xdr:rowOff>
    </xdr:from>
    <xdr:ext cx="405111" cy="259045"/>
    <xdr:sp macro="" textlink="">
      <xdr:nvSpPr>
        <xdr:cNvPr id="435" name="n_3mainValue【市民会館】&#10;有形固定資産減価償却率"/>
        <xdr:cNvSpPr txBox="1"/>
      </xdr:nvSpPr>
      <xdr:spPr>
        <a:xfrm>
          <a:off x="18167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119759</xdr:rowOff>
    </xdr:from>
    <xdr:ext cx="405111" cy="259045"/>
    <xdr:sp macro="" textlink="">
      <xdr:nvSpPr>
        <xdr:cNvPr id="436" name="n_4mainValue【市民会館】&#10;有形固定資産減価償却率"/>
        <xdr:cNvSpPr txBox="1"/>
      </xdr:nvSpPr>
      <xdr:spPr>
        <a:xfrm>
          <a:off x="927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8" name="テキスト ボックス 44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0" name="テキスト ボックス 44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2" name="テキスト ボックス 45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4" name="テキスト ボックス 45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6" name="テキスト ボックス 45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147065</xdr:rowOff>
    </xdr:from>
    <xdr:to>
      <xdr:col>54</xdr:col>
      <xdr:colOff>189865</xdr:colOff>
      <xdr:row>108</xdr:row>
      <xdr:rowOff>89154</xdr:rowOff>
    </xdr:to>
    <xdr:cxnSp macro="">
      <xdr:nvCxnSpPr>
        <xdr:cNvPr id="460" name="直線コネクタ 459"/>
        <xdr:cNvCxnSpPr/>
      </xdr:nvCxnSpPr>
      <xdr:spPr>
        <a:xfrm flipV="1">
          <a:off x="10476865" y="17120615"/>
          <a:ext cx="0" cy="1485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92981</xdr:rowOff>
    </xdr:from>
    <xdr:ext cx="469744" cy="259045"/>
    <xdr:sp macro="" textlink="">
      <xdr:nvSpPr>
        <xdr:cNvPr id="461" name="【市民会館】&#10;一人当たり面積最小値テキスト"/>
        <xdr:cNvSpPr txBox="1"/>
      </xdr:nvSpPr>
      <xdr:spPr>
        <a:xfrm>
          <a:off x="10515600" y="186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89154</xdr:rowOff>
    </xdr:from>
    <xdr:to>
      <xdr:col>55</xdr:col>
      <xdr:colOff>88900</xdr:colOff>
      <xdr:row>108</xdr:row>
      <xdr:rowOff>89154</xdr:rowOff>
    </xdr:to>
    <xdr:cxnSp macro="">
      <xdr:nvCxnSpPr>
        <xdr:cNvPr id="462" name="直線コネクタ 461"/>
        <xdr:cNvCxnSpPr/>
      </xdr:nvCxnSpPr>
      <xdr:spPr>
        <a:xfrm>
          <a:off x="10388600" y="1860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93742</xdr:rowOff>
    </xdr:from>
    <xdr:ext cx="469744" cy="259045"/>
    <xdr:sp macro="" textlink="">
      <xdr:nvSpPr>
        <xdr:cNvPr id="463" name="【市民会館】&#10;一人当たり面積最大値テキスト"/>
        <xdr:cNvSpPr txBox="1"/>
      </xdr:nvSpPr>
      <xdr:spPr>
        <a:xfrm>
          <a:off x="105156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147065</xdr:rowOff>
    </xdr:from>
    <xdr:to>
      <xdr:col>55</xdr:col>
      <xdr:colOff>88900</xdr:colOff>
      <xdr:row>99</xdr:row>
      <xdr:rowOff>147065</xdr:rowOff>
    </xdr:to>
    <xdr:cxnSp macro="">
      <xdr:nvCxnSpPr>
        <xdr:cNvPr id="464" name="直線コネクタ 463"/>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109999</xdr:rowOff>
    </xdr:from>
    <xdr:ext cx="469744" cy="259045"/>
    <xdr:sp macro="" textlink="">
      <xdr:nvSpPr>
        <xdr:cNvPr id="465" name="【市民会館】&#10;一人当たり面積平均値テキスト"/>
        <xdr:cNvSpPr txBox="1"/>
      </xdr:nvSpPr>
      <xdr:spPr>
        <a:xfrm>
          <a:off x="10515600" y="1811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87122</xdr:rowOff>
    </xdr:from>
    <xdr:to>
      <xdr:col>55</xdr:col>
      <xdr:colOff>50800</xdr:colOff>
      <xdr:row>107</xdr:row>
      <xdr:rowOff>17272</xdr:rowOff>
    </xdr:to>
    <xdr:sp macro="" textlink="">
      <xdr:nvSpPr>
        <xdr:cNvPr id="466" name="フローチャート: 判断 465"/>
        <xdr:cNvSpPr/>
      </xdr:nvSpPr>
      <xdr:spPr>
        <a:xfrm>
          <a:off x="104267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86361</xdr:rowOff>
    </xdr:from>
    <xdr:to>
      <xdr:col>50</xdr:col>
      <xdr:colOff>165100</xdr:colOff>
      <xdr:row>107</xdr:row>
      <xdr:rowOff>16511</xdr:rowOff>
    </xdr:to>
    <xdr:sp macro="" textlink="">
      <xdr:nvSpPr>
        <xdr:cNvPr id="467" name="フローチャート: 判断 466"/>
        <xdr:cNvSpPr/>
      </xdr:nvSpPr>
      <xdr:spPr>
        <a:xfrm>
          <a:off x="95885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468" name="フローチャート: 判断 467"/>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132842</xdr:rowOff>
    </xdr:from>
    <xdr:to>
      <xdr:col>41</xdr:col>
      <xdr:colOff>101600</xdr:colOff>
      <xdr:row>107</xdr:row>
      <xdr:rowOff>62992</xdr:rowOff>
    </xdr:to>
    <xdr:sp macro="" textlink="">
      <xdr:nvSpPr>
        <xdr:cNvPr id="469" name="フローチャート: 判断 468"/>
        <xdr:cNvSpPr/>
      </xdr:nvSpPr>
      <xdr:spPr>
        <a:xfrm>
          <a:off x="7810500" y="1830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112268</xdr:rowOff>
    </xdr:from>
    <xdr:to>
      <xdr:col>36</xdr:col>
      <xdr:colOff>165100</xdr:colOff>
      <xdr:row>107</xdr:row>
      <xdr:rowOff>42418</xdr:rowOff>
    </xdr:to>
    <xdr:sp macro="" textlink="">
      <xdr:nvSpPr>
        <xdr:cNvPr id="470" name="フローチャート: 判断 469"/>
        <xdr:cNvSpPr/>
      </xdr:nvSpPr>
      <xdr:spPr>
        <a:xfrm>
          <a:off x="6921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21589</xdr:rowOff>
    </xdr:from>
    <xdr:to>
      <xdr:col>55</xdr:col>
      <xdr:colOff>50800</xdr:colOff>
      <xdr:row>107</xdr:row>
      <xdr:rowOff>123189</xdr:rowOff>
    </xdr:to>
    <xdr:sp macro="" textlink="">
      <xdr:nvSpPr>
        <xdr:cNvPr id="476" name="楕円 475"/>
        <xdr:cNvSpPr/>
      </xdr:nvSpPr>
      <xdr:spPr>
        <a:xfrm>
          <a:off x="104267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xdr:rowOff>
    </xdr:from>
    <xdr:ext cx="469744" cy="259045"/>
    <xdr:sp macro="" textlink="">
      <xdr:nvSpPr>
        <xdr:cNvPr id="477" name="【市民会館】&#10;一人当たり面積該当値テキスト"/>
        <xdr:cNvSpPr txBox="1"/>
      </xdr:nvSpPr>
      <xdr:spPr>
        <a:xfrm>
          <a:off x="10515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27687</xdr:rowOff>
    </xdr:from>
    <xdr:to>
      <xdr:col>50</xdr:col>
      <xdr:colOff>165100</xdr:colOff>
      <xdr:row>107</xdr:row>
      <xdr:rowOff>129287</xdr:rowOff>
    </xdr:to>
    <xdr:sp macro="" textlink="">
      <xdr:nvSpPr>
        <xdr:cNvPr id="478" name="楕円 477"/>
        <xdr:cNvSpPr/>
      </xdr:nvSpPr>
      <xdr:spPr>
        <a:xfrm>
          <a:off x="9588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72389</xdr:rowOff>
    </xdr:from>
    <xdr:to>
      <xdr:col>55</xdr:col>
      <xdr:colOff>0</xdr:colOff>
      <xdr:row>107</xdr:row>
      <xdr:rowOff>78487</xdr:rowOff>
    </xdr:to>
    <xdr:cxnSp macro="">
      <xdr:nvCxnSpPr>
        <xdr:cNvPr id="479" name="直線コネクタ 478"/>
        <xdr:cNvCxnSpPr/>
      </xdr:nvCxnSpPr>
      <xdr:spPr>
        <a:xfrm flipV="1">
          <a:off x="9639300" y="18417539"/>
          <a:ext cx="8382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33020</xdr:rowOff>
    </xdr:from>
    <xdr:to>
      <xdr:col>46</xdr:col>
      <xdr:colOff>38100</xdr:colOff>
      <xdr:row>107</xdr:row>
      <xdr:rowOff>134620</xdr:rowOff>
    </xdr:to>
    <xdr:sp macro="" textlink="">
      <xdr:nvSpPr>
        <xdr:cNvPr id="480" name="楕円 479"/>
        <xdr:cNvSpPr/>
      </xdr:nvSpPr>
      <xdr:spPr>
        <a:xfrm>
          <a:off x="8699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78487</xdr:rowOff>
    </xdr:from>
    <xdr:to>
      <xdr:col>50</xdr:col>
      <xdr:colOff>114300</xdr:colOff>
      <xdr:row>107</xdr:row>
      <xdr:rowOff>83820</xdr:rowOff>
    </xdr:to>
    <xdr:cxnSp macro="">
      <xdr:nvCxnSpPr>
        <xdr:cNvPr id="481" name="直線コネクタ 480"/>
        <xdr:cNvCxnSpPr/>
      </xdr:nvCxnSpPr>
      <xdr:spPr>
        <a:xfrm flipV="1">
          <a:off x="8750300" y="18423637"/>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39115</xdr:rowOff>
    </xdr:from>
    <xdr:to>
      <xdr:col>41</xdr:col>
      <xdr:colOff>101600</xdr:colOff>
      <xdr:row>107</xdr:row>
      <xdr:rowOff>140715</xdr:rowOff>
    </xdr:to>
    <xdr:sp macro="" textlink="">
      <xdr:nvSpPr>
        <xdr:cNvPr id="482" name="楕円 481"/>
        <xdr:cNvSpPr/>
      </xdr:nvSpPr>
      <xdr:spPr>
        <a:xfrm>
          <a:off x="7810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83820</xdr:rowOff>
    </xdr:from>
    <xdr:to>
      <xdr:col>45</xdr:col>
      <xdr:colOff>177800</xdr:colOff>
      <xdr:row>107</xdr:row>
      <xdr:rowOff>89915</xdr:rowOff>
    </xdr:to>
    <xdr:cxnSp macro="">
      <xdr:nvCxnSpPr>
        <xdr:cNvPr id="483" name="直線コネクタ 482"/>
        <xdr:cNvCxnSpPr/>
      </xdr:nvCxnSpPr>
      <xdr:spPr>
        <a:xfrm flipV="1">
          <a:off x="7861300" y="18428970"/>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43687</xdr:rowOff>
    </xdr:from>
    <xdr:to>
      <xdr:col>36</xdr:col>
      <xdr:colOff>165100</xdr:colOff>
      <xdr:row>107</xdr:row>
      <xdr:rowOff>145287</xdr:rowOff>
    </xdr:to>
    <xdr:sp macro="" textlink="">
      <xdr:nvSpPr>
        <xdr:cNvPr id="484" name="楕円 483"/>
        <xdr:cNvSpPr/>
      </xdr:nvSpPr>
      <xdr:spPr>
        <a:xfrm>
          <a:off x="6921500" y="183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89915</xdr:rowOff>
    </xdr:from>
    <xdr:to>
      <xdr:col>41</xdr:col>
      <xdr:colOff>50800</xdr:colOff>
      <xdr:row>107</xdr:row>
      <xdr:rowOff>94487</xdr:rowOff>
    </xdr:to>
    <xdr:cxnSp macro="">
      <xdr:nvCxnSpPr>
        <xdr:cNvPr id="485" name="直線コネクタ 484"/>
        <xdr:cNvCxnSpPr/>
      </xdr:nvCxnSpPr>
      <xdr:spPr>
        <a:xfrm flipV="1">
          <a:off x="6972300" y="184350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33038</xdr:rowOff>
    </xdr:from>
    <xdr:ext cx="469744" cy="259045"/>
    <xdr:sp macro="" textlink="">
      <xdr:nvSpPr>
        <xdr:cNvPr id="486" name="n_1aveValue【市民会館】&#10;一人当たり面積"/>
        <xdr:cNvSpPr txBox="1"/>
      </xdr:nvSpPr>
      <xdr:spPr>
        <a:xfrm>
          <a:off x="9391727"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113809</xdr:rowOff>
    </xdr:from>
    <xdr:ext cx="469744" cy="259045"/>
    <xdr:sp macro="" textlink="">
      <xdr:nvSpPr>
        <xdr:cNvPr id="487" name="n_2aveValue【市民会館】&#10;一人当たり面積"/>
        <xdr:cNvSpPr txBox="1"/>
      </xdr:nvSpPr>
      <xdr:spPr>
        <a:xfrm>
          <a:off x="8515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79519</xdr:rowOff>
    </xdr:from>
    <xdr:ext cx="469744" cy="259045"/>
    <xdr:sp macro="" textlink="">
      <xdr:nvSpPr>
        <xdr:cNvPr id="488" name="n_3aveValue【市民会館】&#10;一人当たり面積"/>
        <xdr:cNvSpPr txBox="1"/>
      </xdr:nvSpPr>
      <xdr:spPr>
        <a:xfrm>
          <a:off x="7626427" y="1808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58945</xdr:rowOff>
    </xdr:from>
    <xdr:ext cx="469744" cy="259045"/>
    <xdr:sp macro="" textlink="">
      <xdr:nvSpPr>
        <xdr:cNvPr id="489" name="n_4aveValue【市民会館】&#10;一人当たり面積"/>
        <xdr:cNvSpPr txBox="1"/>
      </xdr:nvSpPr>
      <xdr:spPr>
        <a:xfrm>
          <a:off x="6737427"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120414</xdr:rowOff>
    </xdr:from>
    <xdr:ext cx="469744" cy="259045"/>
    <xdr:sp macro="" textlink="">
      <xdr:nvSpPr>
        <xdr:cNvPr id="490" name="n_1mainValue【市民会館】&#10;一人当たり面積"/>
        <xdr:cNvSpPr txBox="1"/>
      </xdr:nvSpPr>
      <xdr:spPr>
        <a:xfrm>
          <a:off x="93917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125747</xdr:rowOff>
    </xdr:from>
    <xdr:ext cx="469744" cy="259045"/>
    <xdr:sp macro="" textlink="">
      <xdr:nvSpPr>
        <xdr:cNvPr id="491" name="n_2mainValue【市民会館】&#10;一人当たり面積"/>
        <xdr:cNvSpPr txBox="1"/>
      </xdr:nvSpPr>
      <xdr:spPr>
        <a:xfrm>
          <a:off x="8515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131842</xdr:rowOff>
    </xdr:from>
    <xdr:ext cx="469744" cy="259045"/>
    <xdr:sp macro="" textlink="">
      <xdr:nvSpPr>
        <xdr:cNvPr id="492" name="n_3mainValue【市民会館】&#10;一人当たり面積"/>
        <xdr:cNvSpPr txBox="1"/>
      </xdr:nvSpPr>
      <xdr:spPr>
        <a:xfrm>
          <a:off x="76264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136414</xdr:rowOff>
    </xdr:from>
    <xdr:ext cx="469744" cy="259045"/>
    <xdr:sp macro="" textlink="">
      <xdr:nvSpPr>
        <xdr:cNvPr id="493" name="n_4mainValue【市民会館】&#10;一人当たり面積"/>
        <xdr:cNvSpPr txBox="1"/>
      </xdr:nvSpPr>
      <xdr:spPr>
        <a:xfrm>
          <a:off x="6737427" y="184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519" name="直線コネクタ 518"/>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0"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1" name="直線コネクタ 520"/>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522" name="【一般廃棄物処理施設】&#10;有形固定資産減価償却率最大値テキスト"/>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523" name="直線コネクタ 522"/>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103794</xdr:rowOff>
    </xdr:from>
    <xdr:ext cx="405111" cy="259045"/>
    <xdr:sp macro="" textlink="">
      <xdr:nvSpPr>
        <xdr:cNvPr id="524" name="【一般廃棄物処理施設】&#10;有形固定資産減価償却率平均値テキスト"/>
        <xdr:cNvSpPr txBox="1"/>
      </xdr:nvSpPr>
      <xdr:spPr>
        <a:xfrm>
          <a:off x="16357600" y="6447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525" name="フローチャート: 判断 524"/>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526" name="フローチャート: 判断 525"/>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27" name="フローチャート: 判断 526"/>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528" name="フローチャート: 判断 527"/>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529" name="フローチャート: 判断 528"/>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79284</xdr:rowOff>
    </xdr:from>
    <xdr:to>
      <xdr:col>85</xdr:col>
      <xdr:colOff>177800</xdr:colOff>
      <xdr:row>41</xdr:row>
      <xdr:rowOff>9434</xdr:rowOff>
    </xdr:to>
    <xdr:sp macro="" textlink="">
      <xdr:nvSpPr>
        <xdr:cNvPr id="535" name="楕円 534"/>
        <xdr:cNvSpPr/>
      </xdr:nvSpPr>
      <xdr:spPr>
        <a:xfrm>
          <a:off x="16268700" y="693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57711</xdr:rowOff>
    </xdr:from>
    <xdr:ext cx="405111" cy="259045"/>
    <xdr:sp macro="" textlink="">
      <xdr:nvSpPr>
        <xdr:cNvPr id="536" name="【一般廃棄物処理施設】&#10;有形固定資産減価償却率該当値テキスト"/>
        <xdr:cNvSpPr txBox="1"/>
      </xdr:nvSpPr>
      <xdr:spPr>
        <a:xfrm>
          <a:off x="16357600"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110309</xdr:rowOff>
    </xdr:from>
    <xdr:to>
      <xdr:col>81</xdr:col>
      <xdr:colOff>101600</xdr:colOff>
      <xdr:row>41</xdr:row>
      <xdr:rowOff>40459</xdr:rowOff>
    </xdr:to>
    <xdr:sp macro="" textlink="">
      <xdr:nvSpPr>
        <xdr:cNvPr id="537" name="楕円 536"/>
        <xdr:cNvSpPr/>
      </xdr:nvSpPr>
      <xdr:spPr>
        <a:xfrm>
          <a:off x="15430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130084</xdr:rowOff>
    </xdr:from>
    <xdr:to>
      <xdr:col>85</xdr:col>
      <xdr:colOff>127000</xdr:colOff>
      <xdr:row>40</xdr:row>
      <xdr:rowOff>161109</xdr:rowOff>
    </xdr:to>
    <xdr:cxnSp macro="">
      <xdr:nvCxnSpPr>
        <xdr:cNvPr id="538" name="直線コネクタ 537"/>
        <xdr:cNvCxnSpPr/>
      </xdr:nvCxnSpPr>
      <xdr:spPr>
        <a:xfrm flipV="1">
          <a:off x="15481300" y="698808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160927</xdr:rowOff>
    </xdr:from>
    <xdr:to>
      <xdr:col>76</xdr:col>
      <xdr:colOff>165100</xdr:colOff>
      <xdr:row>40</xdr:row>
      <xdr:rowOff>91077</xdr:rowOff>
    </xdr:to>
    <xdr:sp macro="" textlink="">
      <xdr:nvSpPr>
        <xdr:cNvPr id="539" name="楕円 538"/>
        <xdr:cNvSpPr/>
      </xdr:nvSpPr>
      <xdr:spPr>
        <a:xfrm>
          <a:off x="14541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40277</xdr:rowOff>
    </xdr:from>
    <xdr:to>
      <xdr:col>81</xdr:col>
      <xdr:colOff>50800</xdr:colOff>
      <xdr:row>40</xdr:row>
      <xdr:rowOff>161109</xdr:rowOff>
    </xdr:to>
    <xdr:cxnSp macro="">
      <xdr:nvCxnSpPr>
        <xdr:cNvPr id="540" name="直線コネクタ 539"/>
        <xdr:cNvCxnSpPr/>
      </xdr:nvCxnSpPr>
      <xdr:spPr>
        <a:xfrm>
          <a:off x="14592300" y="6898277"/>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139700</xdr:rowOff>
    </xdr:from>
    <xdr:to>
      <xdr:col>72</xdr:col>
      <xdr:colOff>38100</xdr:colOff>
      <xdr:row>40</xdr:row>
      <xdr:rowOff>69850</xdr:rowOff>
    </xdr:to>
    <xdr:sp macro="" textlink="">
      <xdr:nvSpPr>
        <xdr:cNvPr id="541" name="楕円 540"/>
        <xdr:cNvSpPr/>
      </xdr:nvSpPr>
      <xdr:spPr>
        <a:xfrm>
          <a:off x="13652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19050</xdr:rowOff>
    </xdr:from>
    <xdr:to>
      <xdr:col>76</xdr:col>
      <xdr:colOff>114300</xdr:colOff>
      <xdr:row>40</xdr:row>
      <xdr:rowOff>40277</xdr:rowOff>
    </xdr:to>
    <xdr:cxnSp macro="">
      <xdr:nvCxnSpPr>
        <xdr:cNvPr id="542" name="直線コネクタ 541"/>
        <xdr:cNvCxnSpPr/>
      </xdr:nvCxnSpPr>
      <xdr:spPr>
        <a:xfrm>
          <a:off x="13703300" y="687705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58057</xdr:rowOff>
    </xdr:from>
    <xdr:to>
      <xdr:col>67</xdr:col>
      <xdr:colOff>101600</xdr:colOff>
      <xdr:row>39</xdr:row>
      <xdr:rowOff>159657</xdr:rowOff>
    </xdr:to>
    <xdr:sp macro="" textlink="">
      <xdr:nvSpPr>
        <xdr:cNvPr id="543" name="楕円 542"/>
        <xdr:cNvSpPr/>
      </xdr:nvSpPr>
      <xdr:spPr>
        <a:xfrm>
          <a:off x="12763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108857</xdr:rowOff>
    </xdr:from>
    <xdr:to>
      <xdr:col>71</xdr:col>
      <xdr:colOff>177800</xdr:colOff>
      <xdr:row>40</xdr:row>
      <xdr:rowOff>19050</xdr:rowOff>
    </xdr:to>
    <xdr:cxnSp macro="">
      <xdr:nvCxnSpPr>
        <xdr:cNvPr id="544" name="直線コネクタ 543"/>
        <xdr:cNvCxnSpPr/>
      </xdr:nvCxnSpPr>
      <xdr:spPr>
        <a:xfrm>
          <a:off x="12814300" y="679540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145160</xdr:rowOff>
    </xdr:from>
    <xdr:ext cx="405111" cy="259045"/>
    <xdr:sp macro="" textlink="">
      <xdr:nvSpPr>
        <xdr:cNvPr id="545" name="n_1aveValue【一般廃棄物処理施設】&#10;有形固定資産減価償却率"/>
        <xdr:cNvSpPr txBox="1"/>
      </xdr:nvSpPr>
      <xdr:spPr>
        <a:xfrm>
          <a:off x="152660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546"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110870</xdr:rowOff>
    </xdr:from>
    <xdr:ext cx="405111" cy="259045"/>
    <xdr:sp macro="" textlink="">
      <xdr:nvSpPr>
        <xdr:cNvPr id="547" name="n_3aveValue【一般廃棄物処理施設】&#10;有形固定資産減価償却率"/>
        <xdr:cNvSpPr txBox="1"/>
      </xdr:nvSpPr>
      <xdr:spPr>
        <a:xfrm>
          <a:off x="13500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68416</xdr:rowOff>
    </xdr:from>
    <xdr:ext cx="405111" cy="259045"/>
    <xdr:sp macro="" textlink="">
      <xdr:nvSpPr>
        <xdr:cNvPr id="548" name="n_4aveValue【一般廃棄物処理施設】&#10;有形固定資産減価償却率"/>
        <xdr:cNvSpPr txBox="1"/>
      </xdr:nvSpPr>
      <xdr:spPr>
        <a:xfrm>
          <a:off x="12611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31586</xdr:rowOff>
    </xdr:from>
    <xdr:ext cx="405111" cy="259045"/>
    <xdr:sp macro="" textlink="">
      <xdr:nvSpPr>
        <xdr:cNvPr id="549" name="n_1mainValue【一般廃棄物処理施設】&#10;有形固定資産減価償却率"/>
        <xdr:cNvSpPr txBox="1"/>
      </xdr:nvSpPr>
      <xdr:spPr>
        <a:xfrm>
          <a:off x="15266044" y="706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82204</xdr:rowOff>
    </xdr:from>
    <xdr:ext cx="405111" cy="259045"/>
    <xdr:sp macro="" textlink="">
      <xdr:nvSpPr>
        <xdr:cNvPr id="550" name="n_2mainValue【一般廃棄物処理施設】&#10;有形固定資産減価償却率"/>
        <xdr:cNvSpPr txBox="1"/>
      </xdr:nvSpPr>
      <xdr:spPr>
        <a:xfrm>
          <a:off x="143897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60977</xdr:rowOff>
    </xdr:from>
    <xdr:ext cx="405111" cy="259045"/>
    <xdr:sp macro="" textlink="">
      <xdr:nvSpPr>
        <xdr:cNvPr id="551" name="n_3mainValue【一般廃棄物処理施設】&#10;有形固定資産減価償却率"/>
        <xdr:cNvSpPr txBox="1"/>
      </xdr:nvSpPr>
      <xdr:spPr>
        <a:xfrm>
          <a:off x="13500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150784</xdr:rowOff>
    </xdr:from>
    <xdr:ext cx="405111" cy="259045"/>
    <xdr:sp macro="" textlink="">
      <xdr:nvSpPr>
        <xdr:cNvPr id="552" name="n_4mainValue【一般廃棄物処理施設】&#10;有形固定資産減価償却率"/>
        <xdr:cNvSpPr txBox="1"/>
      </xdr:nvSpPr>
      <xdr:spPr>
        <a:xfrm>
          <a:off x="12611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574" name="直線コネクタ 573"/>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575" name="【一般廃棄物処理施設】&#10;一人当たり有形固定資産（償却資産）額最小値テキスト"/>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576" name="直線コネクタ 575"/>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577" name="【一般廃棄物処理施設】&#10;一人当たり有形固定資産（償却資産）額最大値テキスト"/>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578" name="直線コネクタ 577"/>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14316</xdr:rowOff>
    </xdr:from>
    <xdr:ext cx="599010" cy="259045"/>
    <xdr:sp macro="" textlink="">
      <xdr:nvSpPr>
        <xdr:cNvPr id="579" name="【一般廃棄物処理施設】&#10;一人当たり有形固定資産（償却資産）額平均値テキスト"/>
        <xdr:cNvSpPr txBox="1"/>
      </xdr:nvSpPr>
      <xdr:spPr>
        <a:xfrm>
          <a:off x="22199600" y="6700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580" name="フローチャート: 判断 579"/>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581" name="フローチャート: 判断 580"/>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582" name="フローチャート: 判断 581"/>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583" name="フローチャート: 判断 582"/>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584" name="フローチャート: 判断 583"/>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8010</xdr:rowOff>
    </xdr:from>
    <xdr:to>
      <xdr:col>116</xdr:col>
      <xdr:colOff>114300</xdr:colOff>
      <xdr:row>39</xdr:row>
      <xdr:rowOff>109610</xdr:rowOff>
    </xdr:to>
    <xdr:sp macro="" textlink="">
      <xdr:nvSpPr>
        <xdr:cNvPr id="590" name="楕円 589"/>
        <xdr:cNvSpPr/>
      </xdr:nvSpPr>
      <xdr:spPr>
        <a:xfrm>
          <a:off x="22110700" y="669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30887</xdr:rowOff>
    </xdr:from>
    <xdr:ext cx="599010" cy="259045"/>
    <xdr:sp macro="" textlink="">
      <xdr:nvSpPr>
        <xdr:cNvPr id="591" name="【一般廃棄物処理施設】&#10;一人当たり有形固定資産（償却資産）額該当値テキスト"/>
        <xdr:cNvSpPr txBox="1"/>
      </xdr:nvSpPr>
      <xdr:spPr>
        <a:xfrm>
          <a:off x="22199600" y="654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35952</xdr:rowOff>
    </xdr:from>
    <xdr:to>
      <xdr:col>112</xdr:col>
      <xdr:colOff>38100</xdr:colOff>
      <xdr:row>39</xdr:row>
      <xdr:rowOff>137552</xdr:rowOff>
    </xdr:to>
    <xdr:sp macro="" textlink="">
      <xdr:nvSpPr>
        <xdr:cNvPr id="592" name="楕円 591"/>
        <xdr:cNvSpPr/>
      </xdr:nvSpPr>
      <xdr:spPr>
        <a:xfrm>
          <a:off x="21272500" y="672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58810</xdr:rowOff>
    </xdr:from>
    <xdr:to>
      <xdr:col>116</xdr:col>
      <xdr:colOff>63500</xdr:colOff>
      <xdr:row>39</xdr:row>
      <xdr:rowOff>86752</xdr:rowOff>
    </xdr:to>
    <xdr:cxnSp macro="">
      <xdr:nvCxnSpPr>
        <xdr:cNvPr id="593" name="直線コネクタ 592"/>
        <xdr:cNvCxnSpPr/>
      </xdr:nvCxnSpPr>
      <xdr:spPr>
        <a:xfrm flipV="1">
          <a:off x="21323300" y="6745360"/>
          <a:ext cx="838200" cy="2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26600</xdr:rowOff>
    </xdr:from>
    <xdr:to>
      <xdr:col>107</xdr:col>
      <xdr:colOff>101600</xdr:colOff>
      <xdr:row>39</xdr:row>
      <xdr:rowOff>128200</xdr:rowOff>
    </xdr:to>
    <xdr:sp macro="" textlink="">
      <xdr:nvSpPr>
        <xdr:cNvPr id="594" name="楕円 593"/>
        <xdr:cNvSpPr/>
      </xdr:nvSpPr>
      <xdr:spPr>
        <a:xfrm>
          <a:off x="20383500" y="671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77400</xdr:rowOff>
    </xdr:from>
    <xdr:to>
      <xdr:col>111</xdr:col>
      <xdr:colOff>177800</xdr:colOff>
      <xdr:row>39</xdr:row>
      <xdr:rowOff>86752</xdr:rowOff>
    </xdr:to>
    <xdr:cxnSp macro="">
      <xdr:nvCxnSpPr>
        <xdr:cNvPr id="595" name="直線コネクタ 594"/>
        <xdr:cNvCxnSpPr/>
      </xdr:nvCxnSpPr>
      <xdr:spPr>
        <a:xfrm>
          <a:off x="20434300" y="6763950"/>
          <a:ext cx="889000" cy="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74931</xdr:rowOff>
    </xdr:from>
    <xdr:to>
      <xdr:col>102</xdr:col>
      <xdr:colOff>165100</xdr:colOff>
      <xdr:row>40</xdr:row>
      <xdr:rowOff>5081</xdr:rowOff>
    </xdr:to>
    <xdr:sp macro="" textlink="">
      <xdr:nvSpPr>
        <xdr:cNvPr id="596" name="楕円 595"/>
        <xdr:cNvSpPr/>
      </xdr:nvSpPr>
      <xdr:spPr>
        <a:xfrm>
          <a:off x="19494500" y="676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77400</xdr:rowOff>
    </xdr:from>
    <xdr:to>
      <xdr:col>107</xdr:col>
      <xdr:colOff>50800</xdr:colOff>
      <xdr:row>39</xdr:row>
      <xdr:rowOff>125731</xdr:rowOff>
    </xdr:to>
    <xdr:cxnSp macro="">
      <xdr:nvCxnSpPr>
        <xdr:cNvPr id="597" name="直線コネクタ 596"/>
        <xdr:cNvCxnSpPr/>
      </xdr:nvCxnSpPr>
      <xdr:spPr>
        <a:xfrm flipV="1">
          <a:off x="19545300" y="6763950"/>
          <a:ext cx="889000" cy="4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82355</xdr:rowOff>
    </xdr:from>
    <xdr:to>
      <xdr:col>98</xdr:col>
      <xdr:colOff>38100</xdr:colOff>
      <xdr:row>40</xdr:row>
      <xdr:rowOff>12505</xdr:rowOff>
    </xdr:to>
    <xdr:sp macro="" textlink="">
      <xdr:nvSpPr>
        <xdr:cNvPr id="598" name="楕円 597"/>
        <xdr:cNvSpPr/>
      </xdr:nvSpPr>
      <xdr:spPr>
        <a:xfrm>
          <a:off x="18605500" y="676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125731</xdr:rowOff>
    </xdr:from>
    <xdr:to>
      <xdr:col>102</xdr:col>
      <xdr:colOff>114300</xdr:colOff>
      <xdr:row>39</xdr:row>
      <xdr:rowOff>133155</xdr:rowOff>
    </xdr:to>
    <xdr:cxnSp macro="">
      <xdr:nvCxnSpPr>
        <xdr:cNvPr id="599" name="直線コネクタ 598"/>
        <xdr:cNvCxnSpPr/>
      </xdr:nvCxnSpPr>
      <xdr:spPr>
        <a:xfrm flipV="1">
          <a:off x="18656300" y="6812281"/>
          <a:ext cx="889000" cy="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137976</xdr:rowOff>
    </xdr:from>
    <xdr:ext cx="599010" cy="259045"/>
    <xdr:sp macro="" textlink="">
      <xdr:nvSpPr>
        <xdr:cNvPr id="600" name="n_1aveValue【一般廃棄物処理施設】&#10;一人当たり有形固定資産（償却資産）額"/>
        <xdr:cNvSpPr txBox="1"/>
      </xdr:nvSpPr>
      <xdr:spPr>
        <a:xfrm>
          <a:off x="21011095" y="682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136424</xdr:rowOff>
    </xdr:from>
    <xdr:ext cx="599010" cy="259045"/>
    <xdr:sp macro="" textlink="">
      <xdr:nvSpPr>
        <xdr:cNvPr id="601" name="n_2aveValue【一般廃棄物処理施設】&#10;一人当たり有形固定資産（償却資産）額"/>
        <xdr:cNvSpPr txBox="1"/>
      </xdr:nvSpPr>
      <xdr:spPr>
        <a:xfrm>
          <a:off x="20134795" y="682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13240</xdr:rowOff>
    </xdr:from>
    <xdr:ext cx="599010" cy="259045"/>
    <xdr:sp macro="" textlink="">
      <xdr:nvSpPr>
        <xdr:cNvPr id="602" name="n_3aveValue【一般廃棄物処理施設】&#10;一人当たり有形固定資産（償却資産）額"/>
        <xdr:cNvSpPr txBox="1"/>
      </xdr:nvSpPr>
      <xdr:spPr>
        <a:xfrm>
          <a:off x="19245795" y="687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6426</xdr:rowOff>
    </xdr:from>
    <xdr:ext cx="599010" cy="259045"/>
    <xdr:sp macro="" textlink="">
      <xdr:nvSpPr>
        <xdr:cNvPr id="603" name="n_4aveValue【一般廃棄物処理施設】&#10;一人当たり有形固定資産（償却資産）額"/>
        <xdr:cNvSpPr txBox="1"/>
      </xdr:nvSpPr>
      <xdr:spPr>
        <a:xfrm>
          <a:off x="18356795" y="652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154079</xdr:rowOff>
    </xdr:from>
    <xdr:ext cx="599010" cy="259045"/>
    <xdr:sp macro="" textlink="">
      <xdr:nvSpPr>
        <xdr:cNvPr id="604" name="n_1mainValue【一般廃棄物処理施設】&#10;一人当たり有形固定資産（償却資産）額"/>
        <xdr:cNvSpPr txBox="1"/>
      </xdr:nvSpPr>
      <xdr:spPr>
        <a:xfrm>
          <a:off x="21011095" y="649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144727</xdr:rowOff>
    </xdr:from>
    <xdr:ext cx="599010" cy="259045"/>
    <xdr:sp macro="" textlink="">
      <xdr:nvSpPr>
        <xdr:cNvPr id="605" name="n_2mainValue【一般廃棄物処理施設】&#10;一人当たり有形固定資産（償却資産）額"/>
        <xdr:cNvSpPr txBox="1"/>
      </xdr:nvSpPr>
      <xdr:spPr>
        <a:xfrm>
          <a:off x="20134795" y="6488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21608</xdr:rowOff>
    </xdr:from>
    <xdr:ext cx="599010" cy="259045"/>
    <xdr:sp macro="" textlink="">
      <xdr:nvSpPr>
        <xdr:cNvPr id="606" name="n_3mainValue【一般廃棄物処理施設】&#10;一人当たり有形固定資産（償却資産）額"/>
        <xdr:cNvSpPr txBox="1"/>
      </xdr:nvSpPr>
      <xdr:spPr>
        <a:xfrm>
          <a:off x="19245795" y="6536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3632</xdr:rowOff>
    </xdr:from>
    <xdr:ext cx="599010" cy="259045"/>
    <xdr:sp macro="" textlink="">
      <xdr:nvSpPr>
        <xdr:cNvPr id="607" name="n_4mainValue【一般廃棄物処理施設】&#10;一人当たり有形固定資産（償却資産）額"/>
        <xdr:cNvSpPr txBox="1"/>
      </xdr:nvSpPr>
      <xdr:spPr>
        <a:xfrm>
          <a:off x="18356795" y="686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633" name="直線コネクタ 632"/>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634" name="【保健センター・保健所】&#10;有形固定資産減価償却率最小値テキスト"/>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635" name="直線コネクタ 634"/>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636" name="【保健センター・保健所】&#10;有形固定資産減価償却率最大値テキスト"/>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37" name="直線コネクタ 636"/>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38"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39" name="フローチャート: 判断 638"/>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640" name="フローチャート: 判断 639"/>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641" name="フローチャート: 判断 640"/>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42" name="フローチャート: 判断 641"/>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643" name="フローチャート: 判断 642"/>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35741</xdr:rowOff>
    </xdr:from>
    <xdr:to>
      <xdr:col>85</xdr:col>
      <xdr:colOff>177800</xdr:colOff>
      <xdr:row>64</xdr:row>
      <xdr:rowOff>137341</xdr:rowOff>
    </xdr:to>
    <xdr:sp macro="" textlink="">
      <xdr:nvSpPr>
        <xdr:cNvPr id="649" name="楕円 648"/>
        <xdr:cNvSpPr/>
      </xdr:nvSpPr>
      <xdr:spPr>
        <a:xfrm>
          <a:off x="16268700" y="110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122118</xdr:rowOff>
    </xdr:from>
    <xdr:ext cx="405111" cy="259045"/>
    <xdr:sp macro="" textlink="">
      <xdr:nvSpPr>
        <xdr:cNvPr id="650" name="【保健センター・保健所】&#10;有形固定資産減価償却率該当値テキスト"/>
        <xdr:cNvSpPr txBox="1"/>
      </xdr:nvSpPr>
      <xdr:spPr>
        <a:xfrm>
          <a:off x="16357600" y="10923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30843</xdr:rowOff>
    </xdr:from>
    <xdr:to>
      <xdr:col>81</xdr:col>
      <xdr:colOff>101600</xdr:colOff>
      <xdr:row>64</xdr:row>
      <xdr:rowOff>132443</xdr:rowOff>
    </xdr:to>
    <xdr:sp macro="" textlink="">
      <xdr:nvSpPr>
        <xdr:cNvPr id="651" name="楕円 650"/>
        <xdr:cNvSpPr/>
      </xdr:nvSpPr>
      <xdr:spPr>
        <a:xfrm>
          <a:off x="15430500" y="110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81643</xdr:rowOff>
    </xdr:from>
    <xdr:to>
      <xdr:col>85</xdr:col>
      <xdr:colOff>127000</xdr:colOff>
      <xdr:row>64</xdr:row>
      <xdr:rowOff>86541</xdr:rowOff>
    </xdr:to>
    <xdr:cxnSp macro="">
      <xdr:nvCxnSpPr>
        <xdr:cNvPr id="652" name="直線コネクタ 651"/>
        <xdr:cNvCxnSpPr/>
      </xdr:nvCxnSpPr>
      <xdr:spPr>
        <a:xfrm>
          <a:off x="15481300" y="1105444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110853</xdr:rowOff>
    </xdr:from>
    <xdr:to>
      <xdr:col>76</xdr:col>
      <xdr:colOff>165100</xdr:colOff>
      <xdr:row>62</xdr:row>
      <xdr:rowOff>41003</xdr:rowOff>
    </xdr:to>
    <xdr:sp macro="" textlink="">
      <xdr:nvSpPr>
        <xdr:cNvPr id="653" name="楕円 652"/>
        <xdr:cNvSpPr/>
      </xdr:nvSpPr>
      <xdr:spPr>
        <a:xfrm>
          <a:off x="14541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161653</xdr:rowOff>
    </xdr:from>
    <xdr:to>
      <xdr:col>81</xdr:col>
      <xdr:colOff>50800</xdr:colOff>
      <xdr:row>64</xdr:row>
      <xdr:rowOff>81643</xdr:rowOff>
    </xdr:to>
    <xdr:cxnSp macro="">
      <xdr:nvCxnSpPr>
        <xdr:cNvPr id="654" name="直線コネクタ 653"/>
        <xdr:cNvCxnSpPr/>
      </xdr:nvCxnSpPr>
      <xdr:spPr>
        <a:xfrm>
          <a:off x="14592300" y="10620103"/>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55335</xdr:rowOff>
    </xdr:from>
    <xdr:to>
      <xdr:col>72</xdr:col>
      <xdr:colOff>38100</xdr:colOff>
      <xdr:row>61</xdr:row>
      <xdr:rowOff>156935</xdr:rowOff>
    </xdr:to>
    <xdr:sp macro="" textlink="">
      <xdr:nvSpPr>
        <xdr:cNvPr id="655" name="楕円 654"/>
        <xdr:cNvSpPr/>
      </xdr:nvSpPr>
      <xdr:spPr>
        <a:xfrm>
          <a:off x="13652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106135</xdr:rowOff>
    </xdr:from>
    <xdr:to>
      <xdr:col>76</xdr:col>
      <xdr:colOff>114300</xdr:colOff>
      <xdr:row>61</xdr:row>
      <xdr:rowOff>161653</xdr:rowOff>
    </xdr:to>
    <xdr:cxnSp macro="">
      <xdr:nvCxnSpPr>
        <xdr:cNvPr id="656" name="直線コネクタ 655"/>
        <xdr:cNvCxnSpPr/>
      </xdr:nvCxnSpPr>
      <xdr:spPr>
        <a:xfrm>
          <a:off x="13703300" y="10564585"/>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14515</xdr:rowOff>
    </xdr:from>
    <xdr:to>
      <xdr:col>67</xdr:col>
      <xdr:colOff>101600</xdr:colOff>
      <xdr:row>61</xdr:row>
      <xdr:rowOff>116115</xdr:rowOff>
    </xdr:to>
    <xdr:sp macro="" textlink="">
      <xdr:nvSpPr>
        <xdr:cNvPr id="657" name="楕円 656"/>
        <xdr:cNvSpPr/>
      </xdr:nvSpPr>
      <xdr:spPr>
        <a:xfrm>
          <a:off x="12763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65315</xdr:rowOff>
    </xdr:from>
    <xdr:to>
      <xdr:col>71</xdr:col>
      <xdr:colOff>177800</xdr:colOff>
      <xdr:row>61</xdr:row>
      <xdr:rowOff>106135</xdr:rowOff>
    </xdr:to>
    <xdr:cxnSp macro="">
      <xdr:nvCxnSpPr>
        <xdr:cNvPr id="658" name="直線コネクタ 657"/>
        <xdr:cNvCxnSpPr/>
      </xdr:nvCxnSpPr>
      <xdr:spPr>
        <a:xfrm>
          <a:off x="12814300" y="10523765"/>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29771</xdr:rowOff>
    </xdr:from>
    <xdr:ext cx="405111" cy="259045"/>
    <xdr:sp macro="" textlink="">
      <xdr:nvSpPr>
        <xdr:cNvPr id="659" name="n_1aveValue【保健センター・保健所】&#10;有形固定資産減価償却率"/>
        <xdr:cNvSpPr txBox="1"/>
      </xdr:nvSpPr>
      <xdr:spPr>
        <a:xfrm>
          <a:off x="152660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660" name="n_2aveValue【保健センター・保健所】&#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661" name="n_3aveValue【保健センター・保健所】&#10;有形固定資産減価償却率"/>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380</xdr:rowOff>
    </xdr:from>
    <xdr:ext cx="405111" cy="259045"/>
    <xdr:sp macro="" textlink="">
      <xdr:nvSpPr>
        <xdr:cNvPr id="662" name="n_4aveValue【保健センター・保健所】&#10;有形固定資産減価償却率"/>
        <xdr:cNvSpPr txBox="1"/>
      </xdr:nvSpPr>
      <xdr:spPr>
        <a:xfrm>
          <a:off x="12611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123570</xdr:rowOff>
    </xdr:from>
    <xdr:ext cx="405111" cy="259045"/>
    <xdr:sp macro="" textlink="">
      <xdr:nvSpPr>
        <xdr:cNvPr id="663" name="n_1mainValue【保健センター・保健所】&#10;有形固定資産減価償却率"/>
        <xdr:cNvSpPr txBox="1"/>
      </xdr:nvSpPr>
      <xdr:spPr>
        <a:xfrm>
          <a:off x="15266044" y="1109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32130</xdr:rowOff>
    </xdr:from>
    <xdr:ext cx="405111" cy="259045"/>
    <xdr:sp macro="" textlink="">
      <xdr:nvSpPr>
        <xdr:cNvPr id="664" name="n_2mainValue【保健センター・保健所】&#10;有形固定資産減価償却率"/>
        <xdr:cNvSpPr txBox="1"/>
      </xdr:nvSpPr>
      <xdr:spPr>
        <a:xfrm>
          <a:off x="14389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148062</xdr:rowOff>
    </xdr:from>
    <xdr:ext cx="405111" cy="259045"/>
    <xdr:sp macro="" textlink="">
      <xdr:nvSpPr>
        <xdr:cNvPr id="665" name="n_3mainValue【保健センター・保健所】&#10;有形固定資産減価償却率"/>
        <xdr:cNvSpPr txBox="1"/>
      </xdr:nvSpPr>
      <xdr:spPr>
        <a:xfrm>
          <a:off x="13500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107242</xdr:rowOff>
    </xdr:from>
    <xdr:ext cx="405111" cy="259045"/>
    <xdr:sp macro="" textlink="">
      <xdr:nvSpPr>
        <xdr:cNvPr id="666" name="n_4mainValue【保健センター・保健所】&#10;有形固定資産減価償却率"/>
        <xdr:cNvSpPr txBox="1"/>
      </xdr:nvSpPr>
      <xdr:spPr>
        <a:xfrm>
          <a:off x="126117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7" name="直線コネクタ 6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8" name="テキスト ボックス 6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9" name="直線コネクタ 6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0" name="テキスト ボックス 6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1" name="直線コネクタ 6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2" name="テキスト ボックス 6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3" name="直線コネクタ 6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4" name="テキスト ボックス 6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688" name="直線コネクタ 687"/>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689" name="【保健センター・保健所】&#10;一人当たり面積最小値テキスト"/>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690" name="直線コネクタ 689"/>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691" name="【保健センター・保健所】&#10;一人当たり面積最大値テキスト"/>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692" name="直線コネクタ 691"/>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693" name="【保健センター・保健所】&#10;一人当たり面積平均値テキスト"/>
        <xdr:cNvSpPr txBox="1"/>
      </xdr:nvSpPr>
      <xdr:spPr>
        <a:xfrm>
          <a:off x="22199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694" name="フローチャート: 判断 693"/>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695" name="フローチャート: 判断 694"/>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696" name="フローチャート: 判断 695"/>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697" name="フローチャート: 判断 696"/>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698" name="フローチャート: 判断 697"/>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100076</xdr:rowOff>
    </xdr:from>
    <xdr:to>
      <xdr:col>116</xdr:col>
      <xdr:colOff>114300</xdr:colOff>
      <xdr:row>63</xdr:row>
      <xdr:rowOff>30226</xdr:rowOff>
    </xdr:to>
    <xdr:sp macro="" textlink="">
      <xdr:nvSpPr>
        <xdr:cNvPr id="704" name="楕円 703"/>
        <xdr:cNvSpPr/>
      </xdr:nvSpPr>
      <xdr:spPr>
        <a:xfrm>
          <a:off x="221107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78503</xdr:rowOff>
    </xdr:from>
    <xdr:ext cx="469744" cy="259045"/>
    <xdr:sp macro="" textlink="">
      <xdr:nvSpPr>
        <xdr:cNvPr id="705" name="【保健センター・保健所】&#10;一人当たり面積該当値テキスト"/>
        <xdr:cNvSpPr txBox="1"/>
      </xdr:nvSpPr>
      <xdr:spPr>
        <a:xfrm>
          <a:off x="22199600"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116078</xdr:rowOff>
    </xdr:from>
    <xdr:to>
      <xdr:col>112</xdr:col>
      <xdr:colOff>38100</xdr:colOff>
      <xdr:row>62</xdr:row>
      <xdr:rowOff>46228</xdr:rowOff>
    </xdr:to>
    <xdr:sp macro="" textlink="">
      <xdr:nvSpPr>
        <xdr:cNvPr id="706" name="楕円 705"/>
        <xdr:cNvSpPr/>
      </xdr:nvSpPr>
      <xdr:spPr>
        <a:xfrm>
          <a:off x="21272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166878</xdr:rowOff>
    </xdr:from>
    <xdr:to>
      <xdr:col>116</xdr:col>
      <xdr:colOff>63500</xdr:colOff>
      <xdr:row>62</xdr:row>
      <xdr:rowOff>150876</xdr:rowOff>
    </xdr:to>
    <xdr:cxnSp macro="">
      <xdr:nvCxnSpPr>
        <xdr:cNvPr id="707" name="直線コネクタ 706"/>
        <xdr:cNvCxnSpPr/>
      </xdr:nvCxnSpPr>
      <xdr:spPr>
        <a:xfrm>
          <a:off x="21323300" y="1062532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109220</xdr:rowOff>
    </xdr:from>
    <xdr:to>
      <xdr:col>107</xdr:col>
      <xdr:colOff>101600</xdr:colOff>
      <xdr:row>62</xdr:row>
      <xdr:rowOff>39370</xdr:rowOff>
    </xdr:to>
    <xdr:sp macro="" textlink="">
      <xdr:nvSpPr>
        <xdr:cNvPr id="708" name="楕円 707"/>
        <xdr:cNvSpPr/>
      </xdr:nvSpPr>
      <xdr:spPr>
        <a:xfrm>
          <a:off x="20383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160020</xdr:rowOff>
    </xdr:from>
    <xdr:to>
      <xdr:col>111</xdr:col>
      <xdr:colOff>177800</xdr:colOff>
      <xdr:row>61</xdr:row>
      <xdr:rowOff>166878</xdr:rowOff>
    </xdr:to>
    <xdr:cxnSp macro="">
      <xdr:nvCxnSpPr>
        <xdr:cNvPr id="709" name="直線コネクタ 708"/>
        <xdr:cNvCxnSpPr/>
      </xdr:nvCxnSpPr>
      <xdr:spPr>
        <a:xfrm>
          <a:off x="20434300" y="1061847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118364</xdr:rowOff>
    </xdr:from>
    <xdr:to>
      <xdr:col>102</xdr:col>
      <xdr:colOff>165100</xdr:colOff>
      <xdr:row>62</xdr:row>
      <xdr:rowOff>48514</xdr:rowOff>
    </xdr:to>
    <xdr:sp macro="" textlink="">
      <xdr:nvSpPr>
        <xdr:cNvPr id="710" name="楕円 709"/>
        <xdr:cNvSpPr/>
      </xdr:nvSpPr>
      <xdr:spPr>
        <a:xfrm>
          <a:off x="19494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160020</xdr:rowOff>
    </xdr:from>
    <xdr:to>
      <xdr:col>107</xdr:col>
      <xdr:colOff>50800</xdr:colOff>
      <xdr:row>61</xdr:row>
      <xdr:rowOff>169164</xdr:rowOff>
    </xdr:to>
    <xdr:cxnSp macro="">
      <xdr:nvCxnSpPr>
        <xdr:cNvPr id="711" name="直線コネクタ 710"/>
        <xdr:cNvCxnSpPr/>
      </xdr:nvCxnSpPr>
      <xdr:spPr>
        <a:xfrm flipV="1">
          <a:off x="19545300" y="1061847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125222</xdr:rowOff>
    </xdr:from>
    <xdr:to>
      <xdr:col>98</xdr:col>
      <xdr:colOff>38100</xdr:colOff>
      <xdr:row>62</xdr:row>
      <xdr:rowOff>55372</xdr:rowOff>
    </xdr:to>
    <xdr:sp macro="" textlink="">
      <xdr:nvSpPr>
        <xdr:cNvPr id="712" name="楕円 711"/>
        <xdr:cNvSpPr/>
      </xdr:nvSpPr>
      <xdr:spPr>
        <a:xfrm>
          <a:off x="18605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169164</xdr:rowOff>
    </xdr:from>
    <xdr:to>
      <xdr:col>102</xdr:col>
      <xdr:colOff>114300</xdr:colOff>
      <xdr:row>62</xdr:row>
      <xdr:rowOff>4572</xdr:rowOff>
    </xdr:to>
    <xdr:cxnSp macro="">
      <xdr:nvCxnSpPr>
        <xdr:cNvPr id="713" name="直線コネクタ 712"/>
        <xdr:cNvCxnSpPr/>
      </xdr:nvCxnSpPr>
      <xdr:spPr>
        <a:xfrm flipV="1">
          <a:off x="18656300" y="1062761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138193</xdr:rowOff>
    </xdr:from>
    <xdr:ext cx="469744" cy="259045"/>
    <xdr:sp macro="" textlink="">
      <xdr:nvSpPr>
        <xdr:cNvPr id="714" name="n_1aveValue【保健センター・保健所】&#10;一人当たり面積"/>
        <xdr:cNvSpPr txBox="1"/>
      </xdr:nvSpPr>
      <xdr:spPr>
        <a:xfrm>
          <a:off x="21075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715" name="n_2aveValue【保健センター・保健所】&#10;一人当たり面積"/>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131335</xdr:rowOff>
    </xdr:from>
    <xdr:ext cx="469744" cy="259045"/>
    <xdr:sp macro="" textlink="">
      <xdr:nvSpPr>
        <xdr:cNvPr id="716" name="n_3aveValue【保健センター・保健所】&#10;一人当たり面積"/>
        <xdr:cNvSpPr txBox="1"/>
      </xdr:nvSpPr>
      <xdr:spPr>
        <a:xfrm>
          <a:off x="19310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717" name="n_4aveValue【保健センター・保健所】&#10;一人当たり面積"/>
        <xdr:cNvSpPr txBox="1"/>
      </xdr:nvSpPr>
      <xdr:spPr>
        <a:xfrm>
          <a:off x="18421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37355</xdr:rowOff>
    </xdr:from>
    <xdr:ext cx="469744" cy="259045"/>
    <xdr:sp macro="" textlink="">
      <xdr:nvSpPr>
        <xdr:cNvPr id="718" name="n_1mainValue【保健センター・保健所】&#10;一人当たり面積"/>
        <xdr:cNvSpPr txBox="1"/>
      </xdr:nvSpPr>
      <xdr:spPr>
        <a:xfrm>
          <a:off x="210757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30497</xdr:rowOff>
    </xdr:from>
    <xdr:ext cx="469744" cy="259045"/>
    <xdr:sp macro="" textlink="">
      <xdr:nvSpPr>
        <xdr:cNvPr id="719" name="n_2mainValue【保健センター・保健所】&#10;一人当たり面積"/>
        <xdr:cNvSpPr txBox="1"/>
      </xdr:nvSpPr>
      <xdr:spPr>
        <a:xfrm>
          <a:off x="201994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39641</xdr:rowOff>
    </xdr:from>
    <xdr:ext cx="469744" cy="259045"/>
    <xdr:sp macro="" textlink="">
      <xdr:nvSpPr>
        <xdr:cNvPr id="720" name="n_3mainValue【保健センター・保健所】&#10;一人当たり面積"/>
        <xdr:cNvSpPr txBox="1"/>
      </xdr:nvSpPr>
      <xdr:spPr>
        <a:xfrm>
          <a:off x="19310427" y="106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46499</xdr:rowOff>
    </xdr:from>
    <xdr:ext cx="469744" cy="259045"/>
    <xdr:sp macro="" textlink="">
      <xdr:nvSpPr>
        <xdr:cNvPr id="721" name="n_4mainValue【保健センター・保健所】&#10;一人当たり面積"/>
        <xdr:cNvSpPr txBox="1"/>
      </xdr:nvSpPr>
      <xdr:spPr>
        <a:xfrm>
          <a:off x="18421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3" name="直線コネクタ 7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4" name="テキスト ボックス 7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5" name="直線コネクタ 7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6" name="テキスト ボックス 7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7" name="直線コネクタ 7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8" name="テキスト ボックス 7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9" name="直線コネクタ 7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0" name="テキスト ボックス 7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1" name="直線コネクタ 7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2" name="テキスト ボックス 7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3" name="直線コネクタ 7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4" name="テキスト ボックス 7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747" name="直線コネクタ 746"/>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9" name="直線コネクタ 7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750" name="【消防施設】&#10;有形固定資産減価償却率最大値テキスト"/>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751" name="直線コネクタ 750"/>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155501</xdr:rowOff>
    </xdr:from>
    <xdr:ext cx="405111" cy="259045"/>
    <xdr:sp macro="" textlink="">
      <xdr:nvSpPr>
        <xdr:cNvPr id="752" name="【消防施設】&#10;有形固定資産減価償却率平均値テキスト"/>
        <xdr:cNvSpPr txBox="1"/>
      </xdr:nvSpPr>
      <xdr:spPr>
        <a:xfrm>
          <a:off x="16357600" y="1404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753" name="フローチャート: 判断 752"/>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754" name="フローチャート: 判断 753"/>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755" name="フローチャート: 判断 754"/>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756" name="フローチャート: 判断 755"/>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757" name="フローチャート: 判断 756"/>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122827</xdr:rowOff>
    </xdr:from>
    <xdr:to>
      <xdr:col>85</xdr:col>
      <xdr:colOff>177800</xdr:colOff>
      <xdr:row>86</xdr:row>
      <xdr:rowOff>52977</xdr:rowOff>
    </xdr:to>
    <xdr:sp macro="" textlink="">
      <xdr:nvSpPr>
        <xdr:cNvPr id="763" name="楕円 762"/>
        <xdr:cNvSpPr/>
      </xdr:nvSpPr>
      <xdr:spPr>
        <a:xfrm>
          <a:off x="162687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101254</xdr:rowOff>
    </xdr:from>
    <xdr:ext cx="405111" cy="259045"/>
    <xdr:sp macro="" textlink="">
      <xdr:nvSpPr>
        <xdr:cNvPr id="764" name="【消防施設】&#10;有形固定資産減価償却率該当値テキスト"/>
        <xdr:cNvSpPr txBox="1"/>
      </xdr:nvSpPr>
      <xdr:spPr>
        <a:xfrm>
          <a:off x="16357600" y="1467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96701</xdr:rowOff>
    </xdr:from>
    <xdr:to>
      <xdr:col>81</xdr:col>
      <xdr:colOff>101600</xdr:colOff>
      <xdr:row>86</xdr:row>
      <xdr:rowOff>26851</xdr:rowOff>
    </xdr:to>
    <xdr:sp macro="" textlink="">
      <xdr:nvSpPr>
        <xdr:cNvPr id="765" name="楕円 764"/>
        <xdr:cNvSpPr/>
      </xdr:nvSpPr>
      <xdr:spPr>
        <a:xfrm>
          <a:off x="15430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147501</xdr:rowOff>
    </xdr:from>
    <xdr:to>
      <xdr:col>85</xdr:col>
      <xdr:colOff>127000</xdr:colOff>
      <xdr:row>86</xdr:row>
      <xdr:rowOff>2177</xdr:rowOff>
    </xdr:to>
    <xdr:cxnSp macro="">
      <xdr:nvCxnSpPr>
        <xdr:cNvPr id="766" name="直線コネクタ 765"/>
        <xdr:cNvCxnSpPr/>
      </xdr:nvCxnSpPr>
      <xdr:spPr>
        <a:xfrm>
          <a:off x="15481300" y="1472075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50981</xdr:rowOff>
    </xdr:from>
    <xdr:to>
      <xdr:col>76</xdr:col>
      <xdr:colOff>165100</xdr:colOff>
      <xdr:row>85</xdr:row>
      <xdr:rowOff>152581</xdr:rowOff>
    </xdr:to>
    <xdr:sp macro="" textlink="">
      <xdr:nvSpPr>
        <xdr:cNvPr id="767" name="楕円 766"/>
        <xdr:cNvSpPr/>
      </xdr:nvSpPr>
      <xdr:spPr>
        <a:xfrm>
          <a:off x="14541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101781</xdr:rowOff>
    </xdr:from>
    <xdr:to>
      <xdr:col>81</xdr:col>
      <xdr:colOff>50800</xdr:colOff>
      <xdr:row>85</xdr:row>
      <xdr:rowOff>147501</xdr:rowOff>
    </xdr:to>
    <xdr:cxnSp macro="">
      <xdr:nvCxnSpPr>
        <xdr:cNvPr id="768" name="直線コネクタ 767"/>
        <xdr:cNvCxnSpPr/>
      </xdr:nvCxnSpPr>
      <xdr:spPr>
        <a:xfrm>
          <a:off x="14592300" y="1467503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47716</xdr:rowOff>
    </xdr:from>
    <xdr:to>
      <xdr:col>72</xdr:col>
      <xdr:colOff>38100</xdr:colOff>
      <xdr:row>85</xdr:row>
      <xdr:rowOff>149316</xdr:rowOff>
    </xdr:to>
    <xdr:sp macro="" textlink="">
      <xdr:nvSpPr>
        <xdr:cNvPr id="769" name="楕円 768"/>
        <xdr:cNvSpPr/>
      </xdr:nvSpPr>
      <xdr:spPr>
        <a:xfrm>
          <a:off x="13652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98516</xdr:rowOff>
    </xdr:from>
    <xdr:to>
      <xdr:col>76</xdr:col>
      <xdr:colOff>114300</xdr:colOff>
      <xdr:row>85</xdr:row>
      <xdr:rowOff>101781</xdr:rowOff>
    </xdr:to>
    <xdr:cxnSp macro="">
      <xdr:nvCxnSpPr>
        <xdr:cNvPr id="770" name="直線コネクタ 769"/>
        <xdr:cNvCxnSpPr/>
      </xdr:nvCxnSpPr>
      <xdr:spPr>
        <a:xfrm>
          <a:off x="13703300" y="146717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62412</xdr:rowOff>
    </xdr:from>
    <xdr:to>
      <xdr:col>67</xdr:col>
      <xdr:colOff>101600</xdr:colOff>
      <xdr:row>85</xdr:row>
      <xdr:rowOff>164012</xdr:rowOff>
    </xdr:to>
    <xdr:sp macro="" textlink="">
      <xdr:nvSpPr>
        <xdr:cNvPr id="771" name="楕円 770"/>
        <xdr:cNvSpPr/>
      </xdr:nvSpPr>
      <xdr:spPr>
        <a:xfrm>
          <a:off x="12763500" y="146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98516</xdr:rowOff>
    </xdr:from>
    <xdr:to>
      <xdr:col>71</xdr:col>
      <xdr:colOff>177800</xdr:colOff>
      <xdr:row>85</xdr:row>
      <xdr:rowOff>113212</xdr:rowOff>
    </xdr:to>
    <xdr:cxnSp macro="">
      <xdr:nvCxnSpPr>
        <xdr:cNvPr id="772" name="直線コネクタ 771"/>
        <xdr:cNvCxnSpPr/>
      </xdr:nvCxnSpPr>
      <xdr:spPr>
        <a:xfrm flipV="1">
          <a:off x="12814300" y="1467176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165843</xdr:rowOff>
    </xdr:from>
    <xdr:ext cx="405111" cy="259045"/>
    <xdr:sp macro="" textlink="">
      <xdr:nvSpPr>
        <xdr:cNvPr id="773" name="n_1aveValue【消防施設】&#10;有形固定資産減価償却率"/>
        <xdr:cNvSpPr txBox="1"/>
      </xdr:nvSpPr>
      <xdr:spPr>
        <a:xfrm>
          <a:off x="152660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156046</xdr:rowOff>
    </xdr:from>
    <xdr:ext cx="405111" cy="259045"/>
    <xdr:sp macro="" textlink="">
      <xdr:nvSpPr>
        <xdr:cNvPr id="774" name="n_2aveValue【消防施設】&#10;有形固定資産減価償却率"/>
        <xdr:cNvSpPr txBox="1"/>
      </xdr:nvSpPr>
      <xdr:spPr>
        <a:xfrm>
          <a:off x="14389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5822</xdr:rowOff>
    </xdr:from>
    <xdr:ext cx="405111" cy="259045"/>
    <xdr:sp macro="" textlink="">
      <xdr:nvSpPr>
        <xdr:cNvPr id="775" name="n_3aveValue【消防施設】&#10;有形固定資産減価償却率"/>
        <xdr:cNvSpPr txBox="1"/>
      </xdr:nvSpPr>
      <xdr:spPr>
        <a:xfrm>
          <a:off x="13500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69504</xdr:rowOff>
    </xdr:from>
    <xdr:ext cx="405111" cy="259045"/>
    <xdr:sp macro="" textlink="">
      <xdr:nvSpPr>
        <xdr:cNvPr id="776" name="n_4aveValue【消防施設】&#10;有形固定資産減価償却率"/>
        <xdr:cNvSpPr txBox="1"/>
      </xdr:nvSpPr>
      <xdr:spPr>
        <a:xfrm>
          <a:off x="12611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17978</xdr:rowOff>
    </xdr:from>
    <xdr:ext cx="405111" cy="259045"/>
    <xdr:sp macro="" textlink="">
      <xdr:nvSpPr>
        <xdr:cNvPr id="777" name="n_1mainValue【消防施設】&#10;有形固定資産減価償却率"/>
        <xdr:cNvSpPr txBox="1"/>
      </xdr:nvSpPr>
      <xdr:spPr>
        <a:xfrm>
          <a:off x="15266044"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143708</xdr:rowOff>
    </xdr:from>
    <xdr:ext cx="405111" cy="259045"/>
    <xdr:sp macro="" textlink="">
      <xdr:nvSpPr>
        <xdr:cNvPr id="778" name="n_2mainValue【消防施設】&#10;有形固定資産減価償却率"/>
        <xdr:cNvSpPr txBox="1"/>
      </xdr:nvSpPr>
      <xdr:spPr>
        <a:xfrm>
          <a:off x="14389744" y="1471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140443</xdr:rowOff>
    </xdr:from>
    <xdr:ext cx="405111" cy="259045"/>
    <xdr:sp macro="" textlink="">
      <xdr:nvSpPr>
        <xdr:cNvPr id="779" name="n_3mainValue【消防施設】&#10;有形固定資産減価償却率"/>
        <xdr:cNvSpPr txBox="1"/>
      </xdr:nvSpPr>
      <xdr:spPr>
        <a:xfrm>
          <a:off x="13500744" y="1471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155139</xdr:rowOff>
    </xdr:from>
    <xdr:ext cx="405111" cy="259045"/>
    <xdr:sp macro="" textlink="">
      <xdr:nvSpPr>
        <xdr:cNvPr id="780" name="n_4mainValue【消防施設】&#10;有形固定資産減価償却率"/>
        <xdr:cNvSpPr txBox="1"/>
      </xdr:nvSpPr>
      <xdr:spPr>
        <a:xfrm>
          <a:off x="12611744" y="1472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1" name="直線コネクタ 7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2" name="テキスト ボックス 7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3" name="直線コネクタ 7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4" name="テキスト ボックス 7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5" name="直線コネクタ 7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6" name="テキスト ボックス 7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7" name="直線コネクタ 7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8" name="テキスト ボックス 7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9" name="直線コネクタ 7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0" name="テキスト ボックス 7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804" name="直線コネクタ 803"/>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805"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806" name="直線コネクタ 805"/>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807"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808" name="直線コネクタ 807"/>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809" name="【消防施設】&#10;一人当たり面積平均値テキスト"/>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810" name="フローチャート: 判断 809"/>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11" name="フローチャート: 判断 810"/>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812" name="フローチャート: 判断 811"/>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13" name="フローチャート: 判断 812"/>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814" name="フローチャート: 判断 813"/>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820" name="楕円 819"/>
        <xdr:cNvSpPr/>
      </xdr:nvSpPr>
      <xdr:spPr>
        <a:xfrm>
          <a:off x="22110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86377</xdr:rowOff>
    </xdr:from>
    <xdr:ext cx="469744" cy="259045"/>
    <xdr:sp macro="" textlink="">
      <xdr:nvSpPr>
        <xdr:cNvPr id="821" name="【消防施設】&#10;一人当たり面積該当値テキスト"/>
        <xdr:cNvSpPr txBox="1"/>
      </xdr:nvSpPr>
      <xdr:spPr>
        <a:xfrm>
          <a:off x="22199600"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76836</xdr:rowOff>
    </xdr:from>
    <xdr:to>
      <xdr:col>112</xdr:col>
      <xdr:colOff>38100</xdr:colOff>
      <xdr:row>84</xdr:row>
      <xdr:rowOff>6986</xdr:rowOff>
    </xdr:to>
    <xdr:sp macro="" textlink="">
      <xdr:nvSpPr>
        <xdr:cNvPr id="822" name="楕円 821"/>
        <xdr:cNvSpPr/>
      </xdr:nvSpPr>
      <xdr:spPr>
        <a:xfrm>
          <a:off x="21272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114300</xdr:rowOff>
    </xdr:from>
    <xdr:to>
      <xdr:col>116</xdr:col>
      <xdr:colOff>63500</xdr:colOff>
      <xdr:row>83</xdr:row>
      <xdr:rowOff>127636</xdr:rowOff>
    </xdr:to>
    <xdr:cxnSp macro="">
      <xdr:nvCxnSpPr>
        <xdr:cNvPr id="823" name="直線コネクタ 822"/>
        <xdr:cNvCxnSpPr/>
      </xdr:nvCxnSpPr>
      <xdr:spPr>
        <a:xfrm flipV="1">
          <a:off x="21323300" y="14344650"/>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88264</xdr:rowOff>
    </xdr:from>
    <xdr:to>
      <xdr:col>107</xdr:col>
      <xdr:colOff>101600</xdr:colOff>
      <xdr:row>84</xdr:row>
      <xdr:rowOff>18414</xdr:rowOff>
    </xdr:to>
    <xdr:sp macro="" textlink="">
      <xdr:nvSpPr>
        <xdr:cNvPr id="824" name="楕円 823"/>
        <xdr:cNvSpPr/>
      </xdr:nvSpPr>
      <xdr:spPr>
        <a:xfrm>
          <a:off x="20383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127636</xdr:rowOff>
    </xdr:from>
    <xdr:to>
      <xdr:col>111</xdr:col>
      <xdr:colOff>177800</xdr:colOff>
      <xdr:row>83</xdr:row>
      <xdr:rowOff>139064</xdr:rowOff>
    </xdr:to>
    <xdr:cxnSp macro="">
      <xdr:nvCxnSpPr>
        <xdr:cNvPr id="825" name="直線コネクタ 824"/>
        <xdr:cNvCxnSpPr/>
      </xdr:nvCxnSpPr>
      <xdr:spPr>
        <a:xfrm flipV="1">
          <a:off x="20434300" y="1435798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26" name="楕円 825"/>
        <xdr:cNvSpPr/>
      </xdr:nvSpPr>
      <xdr:spPr>
        <a:xfrm>
          <a:off x="19494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19050</xdr:rowOff>
    </xdr:from>
    <xdr:to>
      <xdr:col>107</xdr:col>
      <xdr:colOff>50800</xdr:colOff>
      <xdr:row>83</xdr:row>
      <xdr:rowOff>139064</xdr:rowOff>
    </xdr:to>
    <xdr:cxnSp macro="">
      <xdr:nvCxnSpPr>
        <xdr:cNvPr id="827" name="直線コネクタ 826"/>
        <xdr:cNvCxnSpPr/>
      </xdr:nvCxnSpPr>
      <xdr:spPr>
        <a:xfrm>
          <a:off x="19545300" y="14249400"/>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153036</xdr:rowOff>
    </xdr:from>
    <xdr:to>
      <xdr:col>98</xdr:col>
      <xdr:colOff>38100</xdr:colOff>
      <xdr:row>83</xdr:row>
      <xdr:rowOff>83186</xdr:rowOff>
    </xdr:to>
    <xdr:sp macro="" textlink="">
      <xdr:nvSpPr>
        <xdr:cNvPr id="828" name="楕円 827"/>
        <xdr:cNvSpPr/>
      </xdr:nvSpPr>
      <xdr:spPr>
        <a:xfrm>
          <a:off x="18605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19050</xdr:rowOff>
    </xdr:from>
    <xdr:to>
      <xdr:col>102</xdr:col>
      <xdr:colOff>114300</xdr:colOff>
      <xdr:row>83</xdr:row>
      <xdr:rowOff>32386</xdr:rowOff>
    </xdr:to>
    <xdr:cxnSp macro="">
      <xdr:nvCxnSpPr>
        <xdr:cNvPr id="829" name="直線コネクタ 828"/>
        <xdr:cNvCxnSpPr/>
      </xdr:nvCxnSpPr>
      <xdr:spPr>
        <a:xfrm flipV="1">
          <a:off x="18656300" y="1424940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830" name="n_1ave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89552</xdr:rowOff>
    </xdr:from>
    <xdr:ext cx="469744" cy="259045"/>
    <xdr:sp macro="" textlink="">
      <xdr:nvSpPr>
        <xdr:cNvPr id="831" name="n_2aveValue【消防施設】&#10;一人当たり面積"/>
        <xdr:cNvSpPr txBox="1"/>
      </xdr:nvSpPr>
      <xdr:spPr>
        <a:xfrm>
          <a:off x="20199427" y="144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832" name="n_3aveValue【消防施設】&#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93363</xdr:rowOff>
    </xdr:from>
    <xdr:ext cx="469744" cy="259045"/>
    <xdr:sp macro="" textlink="">
      <xdr:nvSpPr>
        <xdr:cNvPr id="833" name="n_4aveValue【消防施設】&#10;一人当たり面積"/>
        <xdr:cNvSpPr txBox="1"/>
      </xdr:nvSpPr>
      <xdr:spPr>
        <a:xfrm>
          <a:off x="18421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23513</xdr:rowOff>
    </xdr:from>
    <xdr:ext cx="469744" cy="259045"/>
    <xdr:sp macro="" textlink="">
      <xdr:nvSpPr>
        <xdr:cNvPr id="834" name="n_1mainValue【消防施設】&#10;一人当たり面積"/>
        <xdr:cNvSpPr txBox="1"/>
      </xdr:nvSpPr>
      <xdr:spPr>
        <a:xfrm>
          <a:off x="21075727" y="1408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34941</xdr:rowOff>
    </xdr:from>
    <xdr:ext cx="469744" cy="259045"/>
    <xdr:sp macro="" textlink="">
      <xdr:nvSpPr>
        <xdr:cNvPr id="835" name="n_2mainValue【消防施設】&#10;一人当たり面積"/>
        <xdr:cNvSpPr txBox="1"/>
      </xdr:nvSpPr>
      <xdr:spPr>
        <a:xfrm>
          <a:off x="20199427" y="1409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36" name="n_3mainValue【消防施設】&#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99713</xdr:rowOff>
    </xdr:from>
    <xdr:ext cx="469744" cy="259045"/>
    <xdr:sp macro="" textlink="">
      <xdr:nvSpPr>
        <xdr:cNvPr id="837" name="n_4mainValue【消防施設】&#10;一人当たり面積"/>
        <xdr:cNvSpPr txBox="1"/>
      </xdr:nvSpPr>
      <xdr:spPr>
        <a:xfrm>
          <a:off x="18421427" y="1398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863" name="直線コネクタ 862"/>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5" name="直線コネクタ 8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866" name="【庁舎】&#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867" name="直線コネクタ 866"/>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868" name="【庁舎】&#10;有形固定資産減価償却率平均値テキスト"/>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869" name="フローチャート: 判断 868"/>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870" name="フローチャート: 判断 869"/>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871" name="フローチャート: 判断 870"/>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872" name="フローチャート: 判断 871"/>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873" name="フローチャート: 判断 872"/>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105411</xdr:rowOff>
    </xdr:from>
    <xdr:to>
      <xdr:col>85</xdr:col>
      <xdr:colOff>177800</xdr:colOff>
      <xdr:row>107</xdr:row>
      <xdr:rowOff>35561</xdr:rowOff>
    </xdr:to>
    <xdr:sp macro="" textlink="">
      <xdr:nvSpPr>
        <xdr:cNvPr id="879" name="楕円 878"/>
        <xdr:cNvSpPr/>
      </xdr:nvSpPr>
      <xdr:spPr>
        <a:xfrm>
          <a:off x="16268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83838</xdr:rowOff>
    </xdr:from>
    <xdr:ext cx="405111" cy="259045"/>
    <xdr:sp macro="" textlink="">
      <xdr:nvSpPr>
        <xdr:cNvPr id="880" name="【庁舎】&#10;有形固定資産減価償却率該当値テキスト"/>
        <xdr:cNvSpPr txBox="1"/>
      </xdr:nvSpPr>
      <xdr:spPr>
        <a:xfrm>
          <a:off x="16357600"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80918</xdr:rowOff>
    </xdr:from>
    <xdr:to>
      <xdr:col>81</xdr:col>
      <xdr:colOff>101600</xdr:colOff>
      <xdr:row>107</xdr:row>
      <xdr:rowOff>11068</xdr:rowOff>
    </xdr:to>
    <xdr:sp macro="" textlink="">
      <xdr:nvSpPr>
        <xdr:cNvPr id="881" name="楕円 880"/>
        <xdr:cNvSpPr/>
      </xdr:nvSpPr>
      <xdr:spPr>
        <a:xfrm>
          <a:off x="15430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131718</xdr:rowOff>
    </xdr:from>
    <xdr:to>
      <xdr:col>85</xdr:col>
      <xdr:colOff>127000</xdr:colOff>
      <xdr:row>106</xdr:row>
      <xdr:rowOff>156211</xdr:rowOff>
    </xdr:to>
    <xdr:cxnSp macro="">
      <xdr:nvCxnSpPr>
        <xdr:cNvPr id="882" name="直線コネクタ 881"/>
        <xdr:cNvCxnSpPr/>
      </xdr:nvCxnSpPr>
      <xdr:spPr>
        <a:xfrm>
          <a:off x="15481300" y="1830541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159294</xdr:rowOff>
    </xdr:from>
    <xdr:to>
      <xdr:col>76</xdr:col>
      <xdr:colOff>165100</xdr:colOff>
      <xdr:row>106</xdr:row>
      <xdr:rowOff>89444</xdr:rowOff>
    </xdr:to>
    <xdr:sp macro="" textlink="">
      <xdr:nvSpPr>
        <xdr:cNvPr id="883" name="楕円 882"/>
        <xdr:cNvSpPr/>
      </xdr:nvSpPr>
      <xdr:spPr>
        <a:xfrm>
          <a:off x="14541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38644</xdr:rowOff>
    </xdr:from>
    <xdr:to>
      <xdr:col>81</xdr:col>
      <xdr:colOff>50800</xdr:colOff>
      <xdr:row>106</xdr:row>
      <xdr:rowOff>131718</xdr:rowOff>
    </xdr:to>
    <xdr:cxnSp macro="">
      <xdr:nvCxnSpPr>
        <xdr:cNvPr id="884" name="直線コネクタ 883"/>
        <xdr:cNvCxnSpPr/>
      </xdr:nvCxnSpPr>
      <xdr:spPr>
        <a:xfrm>
          <a:off x="14592300" y="18212344"/>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10705</xdr:rowOff>
    </xdr:from>
    <xdr:to>
      <xdr:col>72</xdr:col>
      <xdr:colOff>38100</xdr:colOff>
      <xdr:row>106</xdr:row>
      <xdr:rowOff>112305</xdr:rowOff>
    </xdr:to>
    <xdr:sp macro="" textlink="">
      <xdr:nvSpPr>
        <xdr:cNvPr id="885" name="楕円 884"/>
        <xdr:cNvSpPr/>
      </xdr:nvSpPr>
      <xdr:spPr>
        <a:xfrm>
          <a:off x="13652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38644</xdr:rowOff>
    </xdr:from>
    <xdr:to>
      <xdr:col>76</xdr:col>
      <xdr:colOff>114300</xdr:colOff>
      <xdr:row>106</xdr:row>
      <xdr:rowOff>61505</xdr:rowOff>
    </xdr:to>
    <xdr:cxnSp macro="">
      <xdr:nvCxnSpPr>
        <xdr:cNvPr id="886" name="直線コネクタ 885"/>
        <xdr:cNvCxnSpPr/>
      </xdr:nvCxnSpPr>
      <xdr:spPr>
        <a:xfrm flipV="1">
          <a:off x="13703300" y="1821234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121738</xdr:rowOff>
    </xdr:from>
    <xdr:to>
      <xdr:col>67</xdr:col>
      <xdr:colOff>101600</xdr:colOff>
      <xdr:row>106</xdr:row>
      <xdr:rowOff>51888</xdr:rowOff>
    </xdr:to>
    <xdr:sp macro="" textlink="">
      <xdr:nvSpPr>
        <xdr:cNvPr id="887" name="楕円 886"/>
        <xdr:cNvSpPr/>
      </xdr:nvSpPr>
      <xdr:spPr>
        <a:xfrm>
          <a:off x="12763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1088</xdr:rowOff>
    </xdr:from>
    <xdr:to>
      <xdr:col>71</xdr:col>
      <xdr:colOff>177800</xdr:colOff>
      <xdr:row>106</xdr:row>
      <xdr:rowOff>61505</xdr:rowOff>
    </xdr:to>
    <xdr:cxnSp macro="">
      <xdr:nvCxnSpPr>
        <xdr:cNvPr id="888" name="直線コネクタ 887"/>
        <xdr:cNvCxnSpPr/>
      </xdr:nvCxnSpPr>
      <xdr:spPr>
        <a:xfrm>
          <a:off x="12814300" y="18174788"/>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889" name="n_1aveValue【庁舎】&#10;有形固定資産減価償却率"/>
        <xdr:cNvSpPr txBox="1"/>
      </xdr:nvSpPr>
      <xdr:spPr>
        <a:xfrm>
          <a:off x="15266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890" name="n_2aveValue【庁舎】&#10;有形固定資産減価償却率"/>
        <xdr:cNvSpPr txBox="1"/>
      </xdr:nvSpPr>
      <xdr:spPr>
        <a:xfrm>
          <a:off x="14389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891" name="n_3aveValue【庁舎】&#10;有形固定資産減価償却率"/>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892" name="n_4aveValue【庁舎】&#10;有形固定資産減価償却率"/>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2195</xdr:rowOff>
    </xdr:from>
    <xdr:ext cx="405111" cy="259045"/>
    <xdr:sp macro="" textlink="">
      <xdr:nvSpPr>
        <xdr:cNvPr id="893" name="n_1mainValue【庁舎】&#10;有形固定資産減価償却率"/>
        <xdr:cNvSpPr txBox="1"/>
      </xdr:nvSpPr>
      <xdr:spPr>
        <a:xfrm>
          <a:off x="152660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80571</xdr:rowOff>
    </xdr:from>
    <xdr:ext cx="405111" cy="259045"/>
    <xdr:sp macro="" textlink="">
      <xdr:nvSpPr>
        <xdr:cNvPr id="894" name="n_2mainValue【庁舎】&#10;有形固定資産減価償却率"/>
        <xdr:cNvSpPr txBox="1"/>
      </xdr:nvSpPr>
      <xdr:spPr>
        <a:xfrm>
          <a:off x="14389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103432</xdr:rowOff>
    </xdr:from>
    <xdr:ext cx="405111" cy="259045"/>
    <xdr:sp macro="" textlink="">
      <xdr:nvSpPr>
        <xdr:cNvPr id="895" name="n_3mainValue【庁舎】&#10;有形固定資産減価償却率"/>
        <xdr:cNvSpPr txBox="1"/>
      </xdr:nvSpPr>
      <xdr:spPr>
        <a:xfrm>
          <a:off x="13500744"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43015</xdr:rowOff>
    </xdr:from>
    <xdr:ext cx="405111" cy="259045"/>
    <xdr:sp macro="" textlink="">
      <xdr:nvSpPr>
        <xdr:cNvPr id="896" name="n_4mainValue【庁舎】&#10;有形固定資産減価償却率"/>
        <xdr:cNvSpPr txBox="1"/>
      </xdr:nvSpPr>
      <xdr:spPr>
        <a:xfrm>
          <a:off x="12611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7" name="直線コネクタ 9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8" name="テキスト ボックス 9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9" name="直線コネクタ 9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0" name="テキスト ボックス 9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1" name="直線コネクタ 9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2" name="テキスト ボックス 9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3" name="直線コネクタ 9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4" name="テキスト ボックス 9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918" name="直線コネクタ 917"/>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919" name="【庁舎】&#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920" name="直線コネクタ 919"/>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921" name="【庁舎】&#10;一人当たり面積最大値テキスト"/>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922" name="直線コネクタ 921"/>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44975</xdr:rowOff>
    </xdr:from>
    <xdr:ext cx="469744" cy="259045"/>
    <xdr:sp macro="" textlink="">
      <xdr:nvSpPr>
        <xdr:cNvPr id="923" name="【庁舎】&#10;一人当たり面積平均値テキスト"/>
        <xdr:cNvSpPr txBox="1"/>
      </xdr:nvSpPr>
      <xdr:spPr>
        <a:xfrm>
          <a:off x="22199600" y="1821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924" name="フローチャート: 判断 923"/>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925" name="フローチャート: 判断 924"/>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926" name="フローチャート: 判断 925"/>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927" name="フローチャート: 判断 926"/>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928" name="フローチャート: 判断 927"/>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35001</xdr:rowOff>
    </xdr:from>
    <xdr:to>
      <xdr:col>116</xdr:col>
      <xdr:colOff>114300</xdr:colOff>
      <xdr:row>105</xdr:row>
      <xdr:rowOff>136601</xdr:rowOff>
    </xdr:to>
    <xdr:sp macro="" textlink="">
      <xdr:nvSpPr>
        <xdr:cNvPr id="934" name="楕円 933"/>
        <xdr:cNvSpPr/>
      </xdr:nvSpPr>
      <xdr:spPr>
        <a:xfrm>
          <a:off x="22110700" y="1803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57878</xdr:rowOff>
    </xdr:from>
    <xdr:ext cx="469744" cy="259045"/>
    <xdr:sp macro="" textlink="">
      <xdr:nvSpPr>
        <xdr:cNvPr id="935" name="【庁舎】&#10;一人当たり面積該当値テキスト"/>
        <xdr:cNvSpPr txBox="1"/>
      </xdr:nvSpPr>
      <xdr:spPr>
        <a:xfrm>
          <a:off x="22199600" y="1788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46889</xdr:rowOff>
    </xdr:from>
    <xdr:to>
      <xdr:col>112</xdr:col>
      <xdr:colOff>38100</xdr:colOff>
      <xdr:row>105</xdr:row>
      <xdr:rowOff>148489</xdr:rowOff>
    </xdr:to>
    <xdr:sp macro="" textlink="">
      <xdr:nvSpPr>
        <xdr:cNvPr id="936" name="楕円 935"/>
        <xdr:cNvSpPr/>
      </xdr:nvSpPr>
      <xdr:spPr>
        <a:xfrm>
          <a:off x="21272500" y="1804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85801</xdr:rowOff>
    </xdr:from>
    <xdr:to>
      <xdr:col>116</xdr:col>
      <xdr:colOff>63500</xdr:colOff>
      <xdr:row>105</xdr:row>
      <xdr:rowOff>97689</xdr:rowOff>
    </xdr:to>
    <xdr:cxnSp macro="">
      <xdr:nvCxnSpPr>
        <xdr:cNvPr id="937" name="直線コネクタ 936"/>
        <xdr:cNvCxnSpPr/>
      </xdr:nvCxnSpPr>
      <xdr:spPr>
        <a:xfrm flipV="1">
          <a:off x="21323300" y="18088051"/>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57862</xdr:rowOff>
    </xdr:from>
    <xdr:to>
      <xdr:col>107</xdr:col>
      <xdr:colOff>101600</xdr:colOff>
      <xdr:row>105</xdr:row>
      <xdr:rowOff>159462</xdr:rowOff>
    </xdr:to>
    <xdr:sp macro="" textlink="">
      <xdr:nvSpPr>
        <xdr:cNvPr id="938" name="楕円 937"/>
        <xdr:cNvSpPr/>
      </xdr:nvSpPr>
      <xdr:spPr>
        <a:xfrm>
          <a:off x="20383500" y="1806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97689</xdr:rowOff>
    </xdr:from>
    <xdr:to>
      <xdr:col>111</xdr:col>
      <xdr:colOff>177800</xdr:colOff>
      <xdr:row>105</xdr:row>
      <xdr:rowOff>108662</xdr:rowOff>
    </xdr:to>
    <xdr:cxnSp macro="">
      <xdr:nvCxnSpPr>
        <xdr:cNvPr id="939" name="直線コネクタ 938"/>
        <xdr:cNvCxnSpPr/>
      </xdr:nvCxnSpPr>
      <xdr:spPr>
        <a:xfrm flipV="1">
          <a:off x="20434300" y="18099939"/>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69748</xdr:rowOff>
    </xdr:from>
    <xdr:to>
      <xdr:col>102</xdr:col>
      <xdr:colOff>165100</xdr:colOff>
      <xdr:row>105</xdr:row>
      <xdr:rowOff>171348</xdr:rowOff>
    </xdr:to>
    <xdr:sp macro="" textlink="">
      <xdr:nvSpPr>
        <xdr:cNvPr id="940" name="楕円 939"/>
        <xdr:cNvSpPr/>
      </xdr:nvSpPr>
      <xdr:spPr>
        <a:xfrm>
          <a:off x="19494500" y="1807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108662</xdr:rowOff>
    </xdr:from>
    <xdr:to>
      <xdr:col>107</xdr:col>
      <xdr:colOff>50800</xdr:colOff>
      <xdr:row>105</xdr:row>
      <xdr:rowOff>120548</xdr:rowOff>
    </xdr:to>
    <xdr:cxnSp macro="">
      <xdr:nvCxnSpPr>
        <xdr:cNvPr id="941" name="直線コネクタ 940"/>
        <xdr:cNvCxnSpPr/>
      </xdr:nvCxnSpPr>
      <xdr:spPr>
        <a:xfrm flipV="1">
          <a:off x="19545300" y="18110912"/>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79350</xdr:rowOff>
    </xdr:from>
    <xdr:to>
      <xdr:col>98</xdr:col>
      <xdr:colOff>38100</xdr:colOff>
      <xdr:row>106</xdr:row>
      <xdr:rowOff>9500</xdr:rowOff>
    </xdr:to>
    <xdr:sp macro="" textlink="">
      <xdr:nvSpPr>
        <xdr:cNvPr id="942" name="楕円 941"/>
        <xdr:cNvSpPr/>
      </xdr:nvSpPr>
      <xdr:spPr>
        <a:xfrm>
          <a:off x="18605500" y="180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120548</xdr:rowOff>
    </xdr:from>
    <xdr:to>
      <xdr:col>102</xdr:col>
      <xdr:colOff>114300</xdr:colOff>
      <xdr:row>105</xdr:row>
      <xdr:rowOff>130150</xdr:rowOff>
    </xdr:to>
    <xdr:cxnSp macro="">
      <xdr:nvCxnSpPr>
        <xdr:cNvPr id="943" name="直線コネクタ 942"/>
        <xdr:cNvCxnSpPr/>
      </xdr:nvCxnSpPr>
      <xdr:spPr>
        <a:xfrm flipV="1">
          <a:off x="18656300" y="18122798"/>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139158</xdr:rowOff>
    </xdr:from>
    <xdr:ext cx="469744" cy="259045"/>
    <xdr:sp macro="" textlink="">
      <xdr:nvSpPr>
        <xdr:cNvPr id="944" name="n_1aveValue【庁舎】&#10;一人当たり面積"/>
        <xdr:cNvSpPr txBox="1"/>
      </xdr:nvSpPr>
      <xdr:spPr>
        <a:xfrm>
          <a:off x="21075727" y="183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135044</xdr:rowOff>
    </xdr:from>
    <xdr:ext cx="469744" cy="259045"/>
    <xdr:sp macro="" textlink="">
      <xdr:nvSpPr>
        <xdr:cNvPr id="945" name="n_2aveValue【庁舎】&#10;一人当たり面積"/>
        <xdr:cNvSpPr txBox="1"/>
      </xdr:nvSpPr>
      <xdr:spPr>
        <a:xfrm>
          <a:off x="20199427" y="1830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144645</xdr:rowOff>
    </xdr:from>
    <xdr:ext cx="469744" cy="259045"/>
    <xdr:sp macro="" textlink="">
      <xdr:nvSpPr>
        <xdr:cNvPr id="946" name="n_3aveValue【庁舎】&#10;一人当たり面積"/>
        <xdr:cNvSpPr txBox="1"/>
      </xdr:nvSpPr>
      <xdr:spPr>
        <a:xfrm>
          <a:off x="19310427" y="183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16629</xdr:rowOff>
    </xdr:from>
    <xdr:ext cx="469744" cy="259045"/>
    <xdr:sp macro="" textlink="">
      <xdr:nvSpPr>
        <xdr:cNvPr id="947" name="n_4aveValue【庁舎】&#10;一人当たり面積"/>
        <xdr:cNvSpPr txBox="1"/>
      </xdr:nvSpPr>
      <xdr:spPr>
        <a:xfrm>
          <a:off x="18421427" y="1836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165016</xdr:rowOff>
    </xdr:from>
    <xdr:ext cx="469744" cy="259045"/>
    <xdr:sp macro="" textlink="">
      <xdr:nvSpPr>
        <xdr:cNvPr id="948" name="n_1mainValue【庁舎】&#10;一人当たり面積"/>
        <xdr:cNvSpPr txBox="1"/>
      </xdr:nvSpPr>
      <xdr:spPr>
        <a:xfrm>
          <a:off x="21075727" y="178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4539</xdr:rowOff>
    </xdr:from>
    <xdr:ext cx="469744" cy="259045"/>
    <xdr:sp macro="" textlink="">
      <xdr:nvSpPr>
        <xdr:cNvPr id="949" name="n_2mainValue【庁舎】&#10;一人当たり面積"/>
        <xdr:cNvSpPr txBox="1"/>
      </xdr:nvSpPr>
      <xdr:spPr>
        <a:xfrm>
          <a:off x="20199427" y="1783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16425</xdr:rowOff>
    </xdr:from>
    <xdr:ext cx="469744" cy="259045"/>
    <xdr:sp macro="" textlink="">
      <xdr:nvSpPr>
        <xdr:cNvPr id="950" name="n_3mainValue【庁舎】&#10;一人当たり面積"/>
        <xdr:cNvSpPr txBox="1"/>
      </xdr:nvSpPr>
      <xdr:spPr>
        <a:xfrm>
          <a:off x="19310427" y="1784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26027</xdr:rowOff>
    </xdr:from>
    <xdr:ext cx="469744" cy="259045"/>
    <xdr:sp macro="" textlink="">
      <xdr:nvSpPr>
        <xdr:cNvPr id="951" name="n_4mainValue【庁舎】&#10;一人当たり面積"/>
        <xdr:cNvSpPr txBox="1"/>
      </xdr:nvSpPr>
      <xdr:spPr>
        <a:xfrm>
          <a:off x="18421427" y="1785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・減価償却率</a:t>
          </a:r>
          <a:endParaRPr lang="ja-JP" altLang="ja-JP" sz="1050">
            <a:effectLst/>
          </a:endParaRPr>
        </a:p>
        <a:p>
          <a:r>
            <a:rPr kumimoji="1" lang="ja-JP" altLang="ja-JP" sz="900">
              <a:solidFill>
                <a:schemeClr val="dk1"/>
              </a:solidFill>
              <a:effectLst/>
              <a:latin typeface="+mn-lt"/>
              <a:ea typeface="+mn-ea"/>
              <a:cs typeface="+mn-cs"/>
            </a:rPr>
            <a:t>　図書館，体育館，消防施設は，一部しか大規模改修を行っていないため，老朽化が進んでいる。</a:t>
          </a:r>
          <a:endParaRPr lang="ja-JP" altLang="ja-JP" sz="1050">
            <a:effectLst/>
          </a:endParaRPr>
        </a:p>
        <a:p>
          <a:r>
            <a:rPr kumimoji="1" lang="ja-JP" altLang="ja-JP" sz="900">
              <a:solidFill>
                <a:schemeClr val="dk1"/>
              </a:solidFill>
              <a:effectLst/>
              <a:latin typeface="+mn-lt"/>
              <a:ea typeface="+mn-ea"/>
              <a:cs typeface="+mn-cs"/>
            </a:rPr>
            <a:t>　庁舎は本庁舎について耐震性能等について検討した結果，建替移転することとなり，令和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年完成に向けて更新を行っている。</a:t>
          </a:r>
          <a:endParaRPr lang="ja-JP" altLang="ja-JP" sz="1050">
            <a:effectLst/>
          </a:endParaRPr>
        </a:p>
        <a:p>
          <a:r>
            <a:rPr kumimoji="1" lang="ja-JP" altLang="ja-JP" sz="900">
              <a:solidFill>
                <a:schemeClr val="dk1"/>
              </a:solidFill>
              <a:effectLst/>
              <a:latin typeface="+mn-lt"/>
              <a:ea typeface="+mn-ea"/>
              <a:cs typeface="+mn-cs"/>
            </a:rPr>
            <a:t>　保健センター機能については本庁舎へ集約されたが一部が現状のままのため減価償却率は増加している。</a:t>
          </a:r>
          <a:endParaRPr lang="ja-JP" altLang="ja-JP" sz="1050">
            <a:effectLst/>
          </a:endParaRPr>
        </a:p>
        <a:p>
          <a:r>
            <a:rPr kumimoji="1" lang="ja-JP" altLang="ja-JP" sz="900">
              <a:solidFill>
                <a:schemeClr val="dk1"/>
              </a:solidFill>
              <a:effectLst/>
              <a:latin typeface="+mn-lt"/>
              <a:ea typeface="+mn-ea"/>
              <a:cs typeface="+mn-cs"/>
            </a:rPr>
            <a:t>・一人当たり単位について</a:t>
          </a:r>
          <a:endParaRPr lang="ja-JP" altLang="ja-JP" sz="1050">
            <a:effectLst/>
          </a:endParaRPr>
        </a:p>
        <a:p>
          <a:r>
            <a:rPr kumimoji="1" lang="ja-JP" altLang="ja-JP" sz="900">
              <a:solidFill>
                <a:schemeClr val="dk1"/>
              </a:solidFill>
              <a:effectLst/>
              <a:latin typeface="+mn-lt"/>
              <a:ea typeface="+mn-ea"/>
              <a:cs typeface="+mn-cs"/>
            </a:rPr>
            <a:t>　建物については，一人当たり面積は類似団体と同じ程度の資産形成であるが，体育館や福祉施設，庁舎については町内の少子高齢化による人口減少が進んでいるため類似団体と比較して一人当たり面積が高くなっている。</a:t>
          </a:r>
          <a:endParaRPr lang="ja-JP" altLang="ja-JP" sz="105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8,691
8,591
381.98
14,254,873
13,165,678
617,900
6,246,276
12,433,380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人口の減少（対前年△</a:t>
          </a:r>
          <a:r>
            <a:rPr kumimoji="1" lang="en-US" altLang="ja-JP" sz="1100">
              <a:solidFill>
                <a:schemeClr val="dk1"/>
              </a:solidFill>
              <a:effectLst/>
              <a:latin typeface="+mn-ea"/>
              <a:ea typeface="+mn-ea"/>
              <a:cs typeface="+mn-cs"/>
            </a:rPr>
            <a:t>213</a:t>
          </a:r>
          <a:r>
            <a:rPr kumimoji="1" lang="ja-JP" altLang="ja-JP" sz="1100">
              <a:solidFill>
                <a:schemeClr val="dk1"/>
              </a:solidFill>
              <a:effectLst/>
              <a:latin typeface="+mn-ea"/>
              <a:ea typeface="+mn-ea"/>
              <a:cs typeface="+mn-cs"/>
            </a:rPr>
            <a:t>人）や全国平均を上回る高齢化率（</a:t>
          </a:r>
          <a:r>
            <a:rPr kumimoji="1" lang="en-US" altLang="ja-JP" sz="1100">
              <a:solidFill>
                <a:schemeClr val="dk1"/>
              </a:solidFill>
              <a:effectLst/>
              <a:latin typeface="+mn-ea"/>
              <a:ea typeface="+mn-ea"/>
              <a:cs typeface="+mn-cs"/>
            </a:rPr>
            <a:t>R3</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1.1</a:t>
          </a:r>
          <a:r>
            <a:rPr kumimoji="1" lang="ja-JP" altLang="ja-JP" sz="1100">
              <a:solidFill>
                <a:schemeClr val="dk1"/>
              </a:solidFill>
              <a:effectLst/>
              <a:latin typeface="+mn-ea"/>
              <a:ea typeface="+mn-ea"/>
              <a:cs typeface="+mn-cs"/>
            </a:rPr>
            <a:t>現在</a:t>
          </a:r>
          <a:r>
            <a:rPr kumimoji="1" lang="en-US" altLang="ja-JP" sz="1100">
              <a:solidFill>
                <a:schemeClr val="dk1"/>
              </a:solidFill>
              <a:effectLst/>
              <a:latin typeface="+mn-ea"/>
              <a:ea typeface="+mn-ea"/>
              <a:cs typeface="+mn-cs"/>
            </a:rPr>
            <a:t>47.9</a:t>
          </a:r>
          <a:r>
            <a:rPr kumimoji="1" lang="ja-JP" altLang="ja-JP" sz="1100">
              <a:solidFill>
                <a:schemeClr val="dk1"/>
              </a:solidFill>
              <a:effectLst/>
              <a:latin typeface="+mn-ea"/>
              <a:ea typeface="+mn-ea"/>
              <a:cs typeface="+mn-cs"/>
            </a:rPr>
            <a:t>％）に加え，町内に中心となる産業がないことにより，財政基盤が弱く，類似団体平均を下回っている。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定住対策，企業誘致などを推進し，自主財源の確保を図る。</a:t>
          </a:r>
          <a:endParaRPr lang="ja-JP" altLang="ja-JP" sz="1400">
            <a:effectLst/>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8" name="直線コネクタ 67"/>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1" name="直線コネクタ 70"/>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7" name="直線コネクタ 76"/>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7" name="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151994</xdr:rowOff>
    </xdr:from>
    <xdr:ext cx="762000" cy="259045"/>
    <xdr:sp macro="" textlink="">
      <xdr:nvSpPr>
        <xdr:cNvPr id="88" name="財政力該当値テキスト"/>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経常経費の削減（人件費△</a:t>
          </a:r>
          <a:r>
            <a:rPr kumimoji="1" lang="en-US" altLang="ja-JP" sz="1100">
              <a:solidFill>
                <a:schemeClr val="dk1"/>
              </a:solidFill>
              <a:effectLst/>
              <a:latin typeface="+mn-ea"/>
              <a:ea typeface="+mn-ea"/>
              <a:cs typeface="+mn-cs"/>
            </a:rPr>
            <a:t>87</a:t>
          </a:r>
          <a:r>
            <a:rPr kumimoji="1" lang="ja-JP" altLang="en-US" sz="1100">
              <a:solidFill>
                <a:schemeClr val="dk1"/>
              </a:solidFill>
              <a:effectLst/>
              <a:latin typeface="+mn-ea"/>
              <a:ea typeface="+mn-ea"/>
              <a:cs typeface="+mn-cs"/>
            </a:rPr>
            <a:t>百万円，物件費</a:t>
          </a:r>
          <a:r>
            <a:rPr kumimoji="1" lang="en-US" altLang="ja-JP" sz="1100">
              <a:solidFill>
                <a:schemeClr val="dk1"/>
              </a:solidFill>
              <a:effectLst/>
              <a:latin typeface="+mn-ea"/>
              <a:ea typeface="+mn-ea"/>
              <a:cs typeface="+mn-cs"/>
            </a:rPr>
            <a:t>91</a:t>
          </a:r>
          <a:r>
            <a:rPr kumimoji="1" lang="ja-JP" altLang="en-US" sz="1100">
              <a:solidFill>
                <a:schemeClr val="dk1"/>
              </a:solidFill>
              <a:effectLst/>
              <a:latin typeface="+mn-ea"/>
              <a:ea typeface="+mn-ea"/>
              <a:cs typeface="+mn-cs"/>
            </a:rPr>
            <a:t>百万円等）に加え一般財源の増額（津法交付税</a:t>
          </a:r>
          <a:r>
            <a:rPr kumimoji="1" lang="en-US" altLang="ja-JP" sz="1100">
              <a:solidFill>
                <a:schemeClr val="dk1"/>
              </a:solidFill>
              <a:effectLst/>
              <a:latin typeface="+mn-ea"/>
              <a:ea typeface="+mn-ea"/>
              <a:cs typeface="+mn-cs"/>
            </a:rPr>
            <a:t>145</a:t>
          </a:r>
          <a:r>
            <a:rPr kumimoji="1" lang="ja-JP" altLang="en-US" sz="1100">
              <a:solidFill>
                <a:schemeClr val="dk1"/>
              </a:solidFill>
              <a:effectLst/>
              <a:latin typeface="+mn-ea"/>
              <a:ea typeface="+mn-ea"/>
              <a:cs typeface="+mn-cs"/>
            </a:rPr>
            <a:t>百万円，地方消費税交付金</a:t>
          </a:r>
          <a:r>
            <a:rPr kumimoji="1" lang="en-US" altLang="ja-JP" sz="1100">
              <a:solidFill>
                <a:schemeClr val="dk1"/>
              </a:solidFill>
              <a:effectLst/>
              <a:latin typeface="+mn-ea"/>
              <a:ea typeface="+mn-ea"/>
              <a:cs typeface="+mn-cs"/>
            </a:rPr>
            <a:t>38</a:t>
          </a:r>
          <a:r>
            <a:rPr kumimoji="1" lang="ja-JP" altLang="en-US" sz="1100">
              <a:solidFill>
                <a:schemeClr val="dk1"/>
              </a:solidFill>
              <a:effectLst/>
              <a:latin typeface="+mn-ea"/>
              <a:ea typeface="+mn-ea"/>
              <a:cs typeface="+mn-cs"/>
            </a:rPr>
            <a:t>百万円等）があったため</a:t>
          </a:r>
          <a:r>
            <a:rPr kumimoji="1" lang="en-US" altLang="ja-JP" sz="1100">
              <a:solidFill>
                <a:schemeClr val="dk1"/>
              </a:solidFill>
              <a:effectLst/>
              <a:latin typeface="+mn-ea"/>
              <a:ea typeface="+mn-ea"/>
              <a:cs typeface="+mn-cs"/>
            </a:rPr>
            <a:t>77.4</a:t>
          </a:r>
          <a:r>
            <a:rPr kumimoji="1" lang="ja-JP" altLang="en-US" sz="1100">
              <a:solidFill>
                <a:schemeClr val="dk1"/>
              </a:solidFill>
              <a:effectLst/>
              <a:latin typeface="+mn-ea"/>
              <a:ea typeface="+mn-ea"/>
              <a:cs typeface="+mn-cs"/>
            </a:rPr>
            <a:t>％と類似団体平均を上回っている。</a:t>
          </a:r>
          <a:endParaRPr kumimoji="1" lang="en-US" altLang="ja-JP" sz="1100">
            <a:solidFill>
              <a:schemeClr val="dk1"/>
            </a:solidFill>
            <a:effectLst/>
            <a:latin typeface="+mn-ea"/>
            <a:ea typeface="+mn-ea"/>
            <a:cs typeface="+mn-cs"/>
          </a:endParaRPr>
        </a:p>
        <a:p>
          <a:pPr eaLnBrk="1" fontAlgn="auto" latinLnBrk="0" hangingPunct="1"/>
          <a:r>
            <a:rPr kumimoji="1" lang="ja-JP" altLang="en-US" sz="1100">
              <a:solidFill>
                <a:schemeClr val="dk1"/>
              </a:solidFill>
              <a:effectLst/>
              <a:latin typeface="+mn-ea"/>
              <a:ea typeface="+mn-ea"/>
              <a:cs typeface="+mn-cs"/>
            </a:rPr>
            <a:t>　しかし，今後令和３年度に完成した新庁舎及び新町立病院の建設等に係る起債の償還等に伴い公債費の増額が見込まれるため</a:t>
          </a:r>
          <a:r>
            <a:rPr kumimoji="1" lang="ja-JP" altLang="ja-JP" sz="1100">
              <a:solidFill>
                <a:schemeClr val="dk1"/>
              </a:solidFill>
              <a:effectLst/>
              <a:latin typeface="+mn-ea"/>
              <a:ea typeface="+mn-ea"/>
              <a:cs typeface="+mn-cs"/>
            </a:rPr>
            <a:t>，引き続き経常経費の削減に努める。</a:t>
          </a:r>
          <a:endParaRPr lang="ja-JP" altLang="ja-JP" sz="1400">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141224</xdr:rowOff>
    </xdr:from>
    <xdr:to>
      <xdr:col>23</xdr:col>
      <xdr:colOff>133350</xdr:colOff>
      <xdr:row>62</xdr:row>
      <xdr:rowOff>29972</xdr:rowOff>
    </xdr:to>
    <xdr:cxnSp macro="">
      <xdr:nvCxnSpPr>
        <xdr:cNvPr id="129" name="直線コネクタ 128"/>
        <xdr:cNvCxnSpPr/>
      </xdr:nvCxnSpPr>
      <xdr:spPr>
        <a:xfrm flipV="1">
          <a:off x="4114800" y="10428224"/>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109728</xdr:rowOff>
    </xdr:from>
    <xdr:to>
      <xdr:col>19</xdr:col>
      <xdr:colOff>133350</xdr:colOff>
      <xdr:row>62</xdr:row>
      <xdr:rowOff>29972</xdr:rowOff>
    </xdr:to>
    <xdr:cxnSp macro="">
      <xdr:nvCxnSpPr>
        <xdr:cNvPr id="132" name="直線コネクタ 131"/>
        <xdr:cNvCxnSpPr/>
      </xdr:nvCxnSpPr>
      <xdr:spPr>
        <a:xfrm>
          <a:off x="3225800" y="1056817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34" name="テキスト ボックス 133"/>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66294</xdr:rowOff>
    </xdr:from>
    <xdr:to>
      <xdr:col>15</xdr:col>
      <xdr:colOff>82550</xdr:colOff>
      <xdr:row>61</xdr:row>
      <xdr:rowOff>109728</xdr:rowOff>
    </xdr:to>
    <xdr:cxnSp macro="">
      <xdr:nvCxnSpPr>
        <xdr:cNvPr id="135" name="直線コネクタ 134"/>
        <xdr:cNvCxnSpPr/>
      </xdr:nvCxnSpPr>
      <xdr:spPr>
        <a:xfrm>
          <a:off x="2336800" y="105247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7" name="テキスト ボックス 136"/>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13208</xdr:rowOff>
    </xdr:from>
    <xdr:to>
      <xdr:col>11</xdr:col>
      <xdr:colOff>31750</xdr:colOff>
      <xdr:row>61</xdr:row>
      <xdr:rowOff>66294</xdr:rowOff>
    </xdr:to>
    <xdr:cxnSp macro="">
      <xdr:nvCxnSpPr>
        <xdr:cNvPr id="138" name="直線コネクタ 137"/>
        <xdr:cNvCxnSpPr/>
      </xdr:nvCxnSpPr>
      <xdr:spPr>
        <a:xfrm>
          <a:off x="1447800" y="1047165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0" name="テキスト ボックス 139"/>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2" name="テキスト ボックス 141"/>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90424</xdr:rowOff>
    </xdr:from>
    <xdr:to>
      <xdr:col>23</xdr:col>
      <xdr:colOff>184150</xdr:colOff>
      <xdr:row>61</xdr:row>
      <xdr:rowOff>20574</xdr:rowOff>
    </xdr:to>
    <xdr:sp macro="" textlink="">
      <xdr:nvSpPr>
        <xdr:cNvPr id="148" name="楕円 147"/>
        <xdr:cNvSpPr/>
      </xdr:nvSpPr>
      <xdr:spPr>
        <a:xfrm>
          <a:off x="49022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106951</xdr:rowOff>
    </xdr:from>
    <xdr:ext cx="762000" cy="259045"/>
    <xdr:sp macro="" textlink="">
      <xdr:nvSpPr>
        <xdr:cNvPr id="149" name="財政構造の弾力性該当値テキスト"/>
        <xdr:cNvSpPr txBox="1"/>
      </xdr:nvSpPr>
      <xdr:spPr>
        <a:xfrm>
          <a:off x="5041900" y="102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150622</xdr:rowOff>
    </xdr:from>
    <xdr:to>
      <xdr:col>19</xdr:col>
      <xdr:colOff>184150</xdr:colOff>
      <xdr:row>62</xdr:row>
      <xdr:rowOff>80772</xdr:rowOff>
    </xdr:to>
    <xdr:sp macro="" textlink="">
      <xdr:nvSpPr>
        <xdr:cNvPr id="150" name="楕円 149"/>
        <xdr:cNvSpPr/>
      </xdr:nvSpPr>
      <xdr:spPr>
        <a:xfrm>
          <a:off x="4064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90949</xdr:rowOff>
    </xdr:from>
    <xdr:ext cx="736600" cy="259045"/>
    <xdr:sp macro="" textlink="">
      <xdr:nvSpPr>
        <xdr:cNvPr id="151" name="テキスト ボックス 150"/>
        <xdr:cNvSpPr txBox="1"/>
      </xdr:nvSpPr>
      <xdr:spPr>
        <a:xfrm>
          <a:off x="3733800" y="1037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58928</xdr:rowOff>
    </xdr:from>
    <xdr:to>
      <xdr:col>15</xdr:col>
      <xdr:colOff>133350</xdr:colOff>
      <xdr:row>61</xdr:row>
      <xdr:rowOff>160528</xdr:rowOff>
    </xdr:to>
    <xdr:sp macro="" textlink="">
      <xdr:nvSpPr>
        <xdr:cNvPr id="152" name="楕円 151"/>
        <xdr:cNvSpPr/>
      </xdr:nvSpPr>
      <xdr:spPr>
        <a:xfrm>
          <a:off x="3175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170705</xdr:rowOff>
    </xdr:from>
    <xdr:ext cx="762000" cy="259045"/>
    <xdr:sp macro="" textlink="">
      <xdr:nvSpPr>
        <xdr:cNvPr id="153" name="テキスト ボックス 152"/>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15494</xdr:rowOff>
    </xdr:from>
    <xdr:to>
      <xdr:col>11</xdr:col>
      <xdr:colOff>82550</xdr:colOff>
      <xdr:row>61</xdr:row>
      <xdr:rowOff>117094</xdr:rowOff>
    </xdr:to>
    <xdr:sp macro="" textlink="">
      <xdr:nvSpPr>
        <xdr:cNvPr id="154" name="楕円 153"/>
        <xdr:cNvSpPr/>
      </xdr:nvSpPr>
      <xdr:spPr>
        <a:xfrm>
          <a:off x="2286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127271</xdr:rowOff>
    </xdr:from>
    <xdr:ext cx="762000" cy="259045"/>
    <xdr:sp macro="" textlink="">
      <xdr:nvSpPr>
        <xdr:cNvPr id="155" name="テキスト ボックス 154"/>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56" name="楕円 155"/>
        <xdr:cNvSpPr/>
      </xdr:nvSpPr>
      <xdr:spPr>
        <a:xfrm>
          <a:off x="1397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57" name="テキスト ボックス 156"/>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[376,975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前に各団体において整備した各種同等目的の施設が重複しており，この維持管理経費が多額であるうえ，施設が老朽化し修繕費が増加してきている。多くの集会施設で指定管理者制度を導入し，施設使用料の減免基準の見直し，冷暖房使用料の徴収を行い，受益者負担の適正化及びコスト削減を図っている。</a:t>
          </a:r>
          <a:endParaRPr lang="ja-JP" altLang="ja-JP" sz="1400">
            <a:effectLst/>
          </a:endParaRPr>
        </a:p>
        <a:p>
          <a:r>
            <a:rPr kumimoji="1" lang="ja-JP" altLang="ja-JP" sz="1100">
              <a:solidFill>
                <a:schemeClr val="dk1"/>
              </a:solidFill>
              <a:effectLst/>
              <a:latin typeface="+mn-lt"/>
              <a:ea typeface="+mn-ea"/>
              <a:cs typeface="+mn-cs"/>
            </a:rPr>
            <a:t>　自治体面積が広くマンパワーが必要であるが，人口は減少の一途で，類似団体内でも下位となっている。なお，平成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月豪雨災害の対応が費用増の原因の一つと考えられる。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11325</xdr:rowOff>
    </xdr:from>
    <xdr:to>
      <xdr:col>23</xdr:col>
      <xdr:colOff>133350</xdr:colOff>
      <xdr:row>83</xdr:row>
      <xdr:rowOff>77791</xdr:rowOff>
    </xdr:to>
    <xdr:cxnSp macro="">
      <xdr:nvCxnSpPr>
        <xdr:cNvPr id="190" name="直線コネクタ 189"/>
        <xdr:cNvCxnSpPr/>
      </xdr:nvCxnSpPr>
      <xdr:spPr>
        <a:xfrm>
          <a:off x="4114800" y="14241675"/>
          <a:ext cx="838200" cy="6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80735</xdr:rowOff>
    </xdr:from>
    <xdr:ext cx="762000" cy="259045"/>
    <xdr:sp macro="" textlink="">
      <xdr:nvSpPr>
        <xdr:cNvPr id="191" name="人件費・物件費等の状況平均値テキスト"/>
        <xdr:cNvSpPr txBox="1"/>
      </xdr:nvSpPr>
      <xdr:spPr>
        <a:xfrm>
          <a:off x="5041900" y="1396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11325</xdr:rowOff>
    </xdr:from>
    <xdr:to>
      <xdr:col>19</xdr:col>
      <xdr:colOff>133350</xdr:colOff>
      <xdr:row>83</xdr:row>
      <xdr:rowOff>19090</xdr:rowOff>
    </xdr:to>
    <xdr:cxnSp macro="">
      <xdr:nvCxnSpPr>
        <xdr:cNvPr id="193" name="直線コネクタ 192"/>
        <xdr:cNvCxnSpPr/>
      </xdr:nvCxnSpPr>
      <xdr:spPr>
        <a:xfrm flipV="1">
          <a:off x="3225800" y="14241675"/>
          <a:ext cx="889000" cy="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114972</xdr:rowOff>
    </xdr:from>
    <xdr:ext cx="736600" cy="259045"/>
    <xdr:sp macro="" textlink="">
      <xdr:nvSpPr>
        <xdr:cNvPr id="195" name="テキスト ボックス 194"/>
        <xdr:cNvSpPr txBox="1"/>
      </xdr:nvSpPr>
      <xdr:spPr>
        <a:xfrm>
          <a:off x="3733800" y="138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133286</xdr:rowOff>
    </xdr:from>
    <xdr:to>
      <xdr:col>15</xdr:col>
      <xdr:colOff>82550</xdr:colOff>
      <xdr:row>83</xdr:row>
      <xdr:rowOff>19090</xdr:rowOff>
    </xdr:to>
    <xdr:cxnSp macro="">
      <xdr:nvCxnSpPr>
        <xdr:cNvPr id="196" name="直線コネクタ 195"/>
        <xdr:cNvCxnSpPr/>
      </xdr:nvCxnSpPr>
      <xdr:spPr>
        <a:xfrm>
          <a:off x="2336800" y="14192186"/>
          <a:ext cx="889000" cy="5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91284</xdr:rowOff>
    </xdr:from>
    <xdr:ext cx="762000" cy="259045"/>
    <xdr:sp macro="" textlink="">
      <xdr:nvSpPr>
        <xdr:cNvPr id="198" name="テキスト ボックス 197"/>
        <xdr:cNvSpPr txBox="1"/>
      </xdr:nvSpPr>
      <xdr:spPr>
        <a:xfrm>
          <a:off x="2844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129333</xdr:rowOff>
    </xdr:from>
    <xdr:to>
      <xdr:col>11</xdr:col>
      <xdr:colOff>31750</xdr:colOff>
      <xdr:row>82</xdr:row>
      <xdr:rowOff>133286</xdr:rowOff>
    </xdr:to>
    <xdr:cxnSp macro="">
      <xdr:nvCxnSpPr>
        <xdr:cNvPr id="199" name="直線コネクタ 198"/>
        <xdr:cNvCxnSpPr/>
      </xdr:nvCxnSpPr>
      <xdr:spPr>
        <a:xfrm>
          <a:off x="1447800" y="14188233"/>
          <a:ext cx="889000" cy="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76709</xdr:rowOff>
    </xdr:from>
    <xdr:ext cx="762000" cy="259045"/>
    <xdr:sp macro="" textlink="">
      <xdr:nvSpPr>
        <xdr:cNvPr id="201" name="テキスト ボックス 200"/>
        <xdr:cNvSpPr txBox="1"/>
      </xdr:nvSpPr>
      <xdr:spPr>
        <a:xfrm>
          <a:off x="1955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50847</xdr:rowOff>
    </xdr:from>
    <xdr:ext cx="762000" cy="259045"/>
    <xdr:sp macro="" textlink="">
      <xdr:nvSpPr>
        <xdr:cNvPr id="203" name="テキスト ボックス 202"/>
        <xdr:cNvSpPr txBox="1"/>
      </xdr:nvSpPr>
      <xdr:spPr>
        <a:xfrm>
          <a:off x="1066800" y="137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26991</xdr:rowOff>
    </xdr:from>
    <xdr:to>
      <xdr:col>23</xdr:col>
      <xdr:colOff>184150</xdr:colOff>
      <xdr:row>83</xdr:row>
      <xdr:rowOff>128591</xdr:rowOff>
    </xdr:to>
    <xdr:sp macro="" textlink="">
      <xdr:nvSpPr>
        <xdr:cNvPr id="209" name="楕円 208"/>
        <xdr:cNvSpPr/>
      </xdr:nvSpPr>
      <xdr:spPr>
        <a:xfrm>
          <a:off x="4902200" y="142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170518</xdr:rowOff>
    </xdr:from>
    <xdr:ext cx="762000" cy="259045"/>
    <xdr:sp macro="" textlink="">
      <xdr:nvSpPr>
        <xdr:cNvPr id="210" name="人件費・物件費等の状況該当値テキスト"/>
        <xdr:cNvSpPr txBox="1"/>
      </xdr:nvSpPr>
      <xdr:spPr>
        <a:xfrm>
          <a:off x="5041900" y="14229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131975</xdr:rowOff>
    </xdr:from>
    <xdr:to>
      <xdr:col>19</xdr:col>
      <xdr:colOff>184150</xdr:colOff>
      <xdr:row>83</xdr:row>
      <xdr:rowOff>62125</xdr:rowOff>
    </xdr:to>
    <xdr:sp macro="" textlink="">
      <xdr:nvSpPr>
        <xdr:cNvPr id="211" name="楕円 210"/>
        <xdr:cNvSpPr/>
      </xdr:nvSpPr>
      <xdr:spPr>
        <a:xfrm>
          <a:off x="4064000" y="141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46902</xdr:rowOff>
    </xdr:from>
    <xdr:ext cx="736600" cy="259045"/>
    <xdr:sp macro="" textlink="">
      <xdr:nvSpPr>
        <xdr:cNvPr id="212" name="テキスト ボックス 211"/>
        <xdr:cNvSpPr txBox="1"/>
      </xdr:nvSpPr>
      <xdr:spPr>
        <a:xfrm>
          <a:off x="3733800" y="14277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139740</xdr:rowOff>
    </xdr:from>
    <xdr:to>
      <xdr:col>15</xdr:col>
      <xdr:colOff>133350</xdr:colOff>
      <xdr:row>83</xdr:row>
      <xdr:rowOff>69890</xdr:rowOff>
    </xdr:to>
    <xdr:sp macro="" textlink="">
      <xdr:nvSpPr>
        <xdr:cNvPr id="213" name="楕円 212"/>
        <xdr:cNvSpPr/>
      </xdr:nvSpPr>
      <xdr:spPr>
        <a:xfrm>
          <a:off x="3175000" y="141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54667</xdr:rowOff>
    </xdr:from>
    <xdr:ext cx="762000" cy="259045"/>
    <xdr:sp macro="" textlink="">
      <xdr:nvSpPr>
        <xdr:cNvPr id="214" name="テキスト ボックス 213"/>
        <xdr:cNvSpPr txBox="1"/>
      </xdr:nvSpPr>
      <xdr:spPr>
        <a:xfrm>
          <a:off x="2844800" y="142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82486</xdr:rowOff>
    </xdr:from>
    <xdr:to>
      <xdr:col>11</xdr:col>
      <xdr:colOff>82550</xdr:colOff>
      <xdr:row>83</xdr:row>
      <xdr:rowOff>12636</xdr:rowOff>
    </xdr:to>
    <xdr:sp macro="" textlink="">
      <xdr:nvSpPr>
        <xdr:cNvPr id="215" name="楕円 214"/>
        <xdr:cNvSpPr/>
      </xdr:nvSpPr>
      <xdr:spPr>
        <a:xfrm>
          <a:off x="2286000" y="1414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168863</xdr:rowOff>
    </xdr:from>
    <xdr:ext cx="762000" cy="259045"/>
    <xdr:sp macro="" textlink="">
      <xdr:nvSpPr>
        <xdr:cNvPr id="216" name="テキスト ボックス 215"/>
        <xdr:cNvSpPr txBox="1"/>
      </xdr:nvSpPr>
      <xdr:spPr>
        <a:xfrm>
          <a:off x="1955800" y="1422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78533</xdr:rowOff>
    </xdr:from>
    <xdr:to>
      <xdr:col>7</xdr:col>
      <xdr:colOff>31750</xdr:colOff>
      <xdr:row>83</xdr:row>
      <xdr:rowOff>8683</xdr:rowOff>
    </xdr:to>
    <xdr:sp macro="" textlink="">
      <xdr:nvSpPr>
        <xdr:cNvPr id="217" name="楕円 216"/>
        <xdr:cNvSpPr/>
      </xdr:nvSpPr>
      <xdr:spPr>
        <a:xfrm>
          <a:off x="1397000" y="1413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164910</xdr:rowOff>
    </xdr:from>
    <xdr:ext cx="762000" cy="259045"/>
    <xdr:sp macro="" textlink="">
      <xdr:nvSpPr>
        <xdr:cNvPr id="218" name="テキスト ボックス 217"/>
        <xdr:cNvSpPr txBox="1"/>
      </xdr:nvSpPr>
      <xdr:spPr>
        <a:xfrm>
          <a:off x="1066800" y="142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国を基準としたラスパイレス指数の</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は下回っている。数値は類似団体と大きな乖離は見なれないものの，引き続き定員適正化計画に基づき給与の適正化に努める。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144357</xdr:rowOff>
    </xdr:to>
    <xdr:cxnSp macro="">
      <xdr:nvCxnSpPr>
        <xdr:cNvPr id="252" name="直線コネクタ 251"/>
        <xdr:cNvCxnSpPr/>
      </xdr:nvCxnSpPr>
      <xdr:spPr>
        <a:xfrm flipV="1">
          <a:off x="16179800" y="1468543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144357</xdr:rowOff>
    </xdr:from>
    <xdr:to>
      <xdr:col>77</xdr:col>
      <xdr:colOff>44450</xdr:colOff>
      <xdr:row>85</xdr:row>
      <xdr:rowOff>144357</xdr:rowOff>
    </xdr:to>
    <xdr:cxnSp macro="">
      <xdr:nvCxnSpPr>
        <xdr:cNvPr id="255" name="直線コネクタ 254"/>
        <xdr:cNvCxnSpPr/>
      </xdr:nvCxnSpPr>
      <xdr:spPr>
        <a:xfrm>
          <a:off x="15290800" y="14717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144357</xdr:rowOff>
    </xdr:from>
    <xdr:to>
      <xdr:col>72</xdr:col>
      <xdr:colOff>203200</xdr:colOff>
      <xdr:row>86</xdr:row>
      <xdr:rowOff>13123</xdr:rowOff>
    </xdr:to>
    <xdr:cxnSp macro="">
      <xdr:nvCxnSpPr>
        <xdr:cNvPr id="258" name="直線コネクタ 257"/>
        <xdr:cNvCxnSpPr/>
      </xdr:nvCxnSpPr>
      <xdr:spPr>
        <a:xfrm flipV="1">
          <a:off x="14401800" y="1471760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136313</xdr:rowOff>
    </xdr:from>
    <xdr:to>
      <xdr:col>68</xdr:col>
      <xdr:colOff>152400</xdr:colOff>
      <xdr:row>86</xdr:row>
      <xdr:rowOff>13123</xdr:rowOff>
    </xdr:to>
    <xdr:cxnSp macro="">
      <xdr:nvCxnSpPr>
        <xdr:cNvPr id="261" name="直線コネクタ 260"/>
        <xdr:cNvCxnSpPr/>
      </xdr:nvCxnSpPr>
      <xdr:spPr>
        <a:xfrm>
          <a:off x="13512800" y="147095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1" name="楕円 270"/>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2" name="給与水準   （国との比較）該当値テキスト"/>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93557</xdr:rowOff>
    </xdr:from>
    <xdr:to>
      <xdr:col>77</xdr:col>
      <xdr:colOff>95250</xdr:colOff>
      <xdr:row>86</xdr:row>
      <xdr:rowOff>23707</xdr:rowOff>
    </xdr:to>
    <xdr:sp macro="" textlink="">
      <xdr:nvSpPr>
        <xdr:cNvPr id="273" name="楕円 272"/>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8484</xdr:rowOff>
    </xdr:from>
    <xdr:ext cx="736600" cy="259045"/>
    <xdr:sp macro="" textlink="">
      <xdr:nvSpPr>
        <xdr:cNvPr id="274" name="テキスト ボックス 273"/>
        <xdr:cNvSpPr txBox="1"/>
      </xdr:nvSpPr>
      <xdr:spPr>
        <a:xfrm>
          <a:off x="15798800" y="1475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93557</xdr:rowOff>
    </xdr:from>
    <xdr:to>
      <xdr:col>73</xdr:col>
      <xdr:colOff>44450</xdr:colOff>
      <xdr:row>86</xdr:row>
      <xdr:rowOff>23707</xdr:rowOff>
    </xdr:to>
    <xdr:sp macro="" textlink="">
      <xdr:nvSpPr>
        <xdr:cNvPr id="275" name="楕円 274"/>
        <xdr:cNvSpPr/>
      </xdr:nvSpPr>
      <xdr:spPr>
        <a:xfrm>
          <a:off x="15240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8484</xdr:rowOff>
    </xdr:from>
    <xdr:ext cx="762000" cy="259045"/>
    <xdr:sp macro="" textlink="">
      <xdr:nvSpPr>
        <xdr:cNvPr id="276" name="テキスト ボックス 275"/>
        <xdr:cNvSpPr txBox="1"/>
      </xdr:nvSpPr>
      <xdr:spPr>
        <a:xfrm>
          <a:off x="14909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133773</xdr:rowOff>
    </xdr:from>
    <xdr:to>
      <xdr:col>68</xdr:col>
      <xdr:colOff>203200</xdr:colOff>
      <xdr:row>86</xdr:row>
      <xdr:rowOff>63923</xdr:rowOff>
    </xdr:to>
    <xdr:sp macro="" textlink="">
      <xdr:nvSpPr>
        <xdr:cNvPr id="277" name="楕円 276"/>
        <xdr:cNvSpPr/>
      </xdr:nvSpPr>
      <xdr:spPr>
        <a:xfrm>
          <a:off x="14351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48700</xdr:rowOff>
    </xdr:from>
    <xdr:ext cx="762000" cy="259045"/>
    <xdr:sp macro="" textlink="">
      <xdr:nvSpPr>
        <xdr:cNvPr id="278" name="テキスト ボックス 277"/>
        <xdr:cNvSpPr txBox="1"/>
      </xdr:nvSpPr>
      <xdr:spPr>
        <a:xfrm>
          <a:off x="14020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85513</xdr:rowOff>
    </xdr:from>
    <xdr:to>
      <xdr:col>64</xdr:col>
      <xdr:colOff>152400</xdr:colOff>
      <xdr:row>86</xdr:row>
      <xdr:rowOff>15663</xdr:rowOff>
    </xdr:to>
    <xdr:sp macro="" textlink="">
      <xdr:nvSpPr>
        <xdr:cNvPr id="279" name="楕円 278"/>
        <xdr:cNvSpPr/>
      </xdr:nvSpPr>
      <xdr:spPr>
        <a:xfrm>
          <a:off x="13462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440</xdr:rowOff>
    </xdr:from>
    <xdr:ext cx="762000" cy="259045"/>
    <xdr:sp macro="" textlink="">
      <xdr:nvSpPr>
        <xdr:cNvPr id="280" name="テキスト ボックス 279"/>
        <xdr:cNvSpPr txBox="1"/>
      </xdr:nvSpPr>
      <xdr:spPr>
        <a:xfrm>
          <a:off x="13131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定員適正化計画に基づき職員数の削減を行ってきたものの，人口の減少が著しく類似団体の人口当たりの職員数と比較すると依然として数値的に高い状況である。</a:t>
          </a:r>
          <a:endParaRPr lang="ja-JP" altLang="ja-JP" sz="1400">
            <a:effectLst/>
          </a:endParaRPr>
        </a:p>
        <a:p>
          <a:r>
            <a:rPr kumimoji="1" lang="ja-JP" altLang="ja-JP" sz="1100">
              <a:solidFill>
                <a:schemeClr val="dk1"/>
              </a:solidFill>
              <a:effectLst/>
              <a:latin typeface="+mn-lt"/>
              <a:ea typeface="+mn-ea"/>
              <a:cs typeface="+mn-cs"/>
            </a:rPr>
            <a:t>　引き続き人口動向を考慮し，住民サービスの質を低下させることなく定員適正化計画に基づいた適正な職員管理を行いつつ，住民が求めるサービス提供に向け体制の整備を行っていく。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98869</xdr:rowOff>
    </xdr:from>
    <xdr:to>
      <xdr:col>81</xdr:col>
      <xdr:colOff>44450</xdr:colOff>
      <xdr:row>61</xdr:row>
      <xdr:rowOff>129635</xdr:rowOff>
    </xdr:to>
    <xdr:cxnSp macro="">
      <xdr:nvCxnSpPr>
        <xdr:cNvPr id="311" name="直線コネクタ 310"/>
        <xdr:cNvCxnSpPr/>
      </xdr:nvCxnSpPr>
      <xdr:spPr>
        <a:xfrm>
          <a:off x="16179800" y="10557319"/>
          <a:ext cx="8382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41673</xdr:rowOff>
    </xdr:from>
    <xdr:ext cx="762000" cy="259045"/>
    <xdr:sp macro="" textlink="">
      <xdr:nvSpPr>
        <xdr:cNvPr id="312" name="定員管理の状況平均値テキスト"/>
        <xdr:cNvSpPr txBox="1"/>
      </xdr:nvSpPr>
      <xdr:spPr>
        <a:xfrm>
          <a:off x="17106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91027</xdr:rowOff>
    </xdr:from>
    <xdr:to>
      <xdr:col>77</xdr:col>
      <xdr:colOff>44450</xdr:colOff>
      <xdr:row>61</xdr:row>
      <xdr:rowOff>98869</xdr:rowOff>
    </xdr:to>
    <xdr:cxnSp macro="">
      <xdr:nvCxnSpPr>
        <xdr:cNvPr id="314" name="直線コネクタ 313"/>
        <xdr:cNvCxnSpPr/>
      </xdr:nvCxnSpPr>
      <xdr:spPr>
        <a:xfrm>
          <a:off x="15290800" y="10549477"/>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80169</xdr:rowOff>
    </xdr:from>
    <xdr:to>
      <xdr:col>72</xdr:col>
      <xdr:colOff>203200</xdr:colOff>
      <xdr:row>61</xdr:row>
      <xdr:rowOff>91027</xdr:rowOff>
    </xdr:to>
    <xdr:cxnSp macro="">
      <xdr:nvCxnSpPr>
        <xdr:cNvPr id="317" name="直線コネクタ 316"/>
        <xdr:cNvCxnSpPr/>
      </xdr:nvCxnSpPr>
      <xdr:spPr>
        <a:xfrm>
          <a:off x="14401800" y="10538619"/>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142352</xdr:rowOff>
    </xdr:from>
    <xdr:ext cx="762000" cy="259045"/>
    <xdr:sp macro="" textlink="">
      <xdr:nvSpPr>
        <xdr:cNvPr id="319" name="テキスト ボックス 318"/>
        <xdr:cNvSpPr txBox="1"/>
      </xdr:nvSpPr>
      <xdr:spPr>
        <a:xfrm>
          <a:off x="14909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60261</xdr:rowOff>
    </xdr:from>
    <xdr:to>
      <xdr:col>68</xdr:col>
      <xdr:colOff>152400</xdr:colOff>
      <xdr:row>61</xdr:row>
      <xdr:rowOff>80169</xdr:rowOff>
    </xdr:to>
    <xdr:cxnSp macro="">
      <xdr:nvCxnSpPr>
        <xdr:cNvPr id="320" name="直線コネクタ 319"/>
        <xdr:cNvCxnSpPr/>
      </xdr:nvCxnSpPr>
      <xdr:spPr>
        <a:xfrm>
          <a:off x="13512800" y="10518711"/>
          <a:ext cx="889000" cy="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132701</xdr:rowOff>
    </xdr:from>
    <xdr:ext cx="762000" cy="259045"/>
    <xdr:sp macro="" textlink="">
      <xdr:nvSpPr>
        <xdr:cNvPr id="322" name="テキスト ボックス 321"/>
        <xdr:cNvSpPr txBox="1"/>
      </xdr:nvSpPr>
      <xdr:spPr>
        <a:xfrm>
          <a:off x="14020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117015</xdr:rowOff>
    </xdr:from>
    <xdr:ext cx="762000" cy="259045"/>
    <xdr:sp macro="" textlink="">
      <xdr:nvSpPr>
        <xdr:cNvPr id="324" name="テキスト ボックス 323"/>
        <xdr:cNvSpPr txBox="1"/>
      </xdr:nvSpPr>
      <xdr:spPr>
        <a:xfrm>
          <a:off x="13131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78835</xdr:rowOff>
    </xdr:from>
    <xdr:to>
      <xdr:col>81</xdr:col>
      <xdr:colOff>95250</xdr:colOff>
      <xdr:row>62</xdr:row>
      <xdr:rowOff>8985</xdr:rowOff>
    </xdr:to>
    <xdr:sp macro="" textlink="">
      <xdr:nvSpPr>
        <xdr:cNvPr id="330" name="楕円 329"/>
        <xdr:cNvSpPr/>
      </xdr:nvSpPr>
      <xdr:spPr>
        <a:xfrm>
          <a:off x="16967200" y="10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50912</xdr:rowOff>
    </xdr:from>
    <xdr:ext cx="762000" cy="259045"/>
    <xdr:sp macro="" textlink="">
      <xdr:nvSpPr>
        <xdr:cNvPr id="331" name="定員管理の状況該当値テキスト"/>
        <xdr:cNvSpPr txBox="1"/>
      </xdr:nvSpPr>
      <xdr:spPr>
        <a:xfrm>
          <a:off x="17106900" y="1050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48069</xdr:rowOff>
    </xdr:from>
    <xdr:to>
      <xdr:col>77</xdr:col>
      <xdr:colOff>95250</xdr:colOff>
      <xdr:row>61</xdr:row>
      <xdr:rowOff>149669</xdr:rowOff>
    </xdr:to>
    <xdr:sp macro="" textlink="">
      <xdr:nvSpPr>
        <xdr:cNvPr id="332" name="楕円 331"/>
        <xdr:cNvSpPr/>
      </xdr:nvSpPr>
      <xdr:spPr>
        <a:xfrm>
          <a:off x="16129000" y="1050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159846</xdr:rowOff>
    </xdr:from>
    <xdr:ext cx="736600" cy="259045"/>
    <xdr:sp macro="" textlink="">
      <xdr:nvSpPr>
        <xdr:cNvPr id="333" name="テキスト ボックス 332"/>
        <xdr:cNvSpPr txBox="1"/>
      </xdr:nvSpPr>
      <xdr:spPr>
        <a:xfrm>
          <a:off x="15798800" y="10275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40227</xdr:rowOff>
    </xdr:from>
    <xdr:to>
      <xdr:col>73</xdr:col>
      <xdr:colOff>44450</xdr:colOff>
      <xdr:row>61</xdr:row>
      <xdr:rowOff>141827</xdr:rowOff>
    </xdr:to>
    <xdr:sp macro="" textlink="">
      <xdr:nvSpPr>
        <xdr:cNvPr id="334" name="楕円 333"/>
        <xdr:cNvSpPr/>
      </xdr:nvSpPr>
      <xdr:spPr>
        <a:xfrm>
          <a:off x="15240000" y="104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126604</xdr:rowOff>
    </xdr:from>
    <xdr:ext cx="762000" cy="259045"/>
    <xdr:sp macro="" textlink="">
      <xdr:nvSpPr>
        <xdr:cNvPr id="335" name="テキスト ボックス 334"/>
        <xdr:cNvSpPr txBox="1"/>
      </xdr:nvSpPr>
      <xdr:spPr>
        <a:xfrm>
          <a:off x="14909800" y="1058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29369</xdr:rowOff>
    </xdr:from>
    <xdr:to>
      <xdr:col>68</xdr:col>
      <xdr:colOff>203200</xdr:colOff>
      <xdr:row>61</xdr:row>
      <xdr:rowOff>130969</xdr:rowOff>
    </xdr:to>
    <xdr:sp macro="" textlink="">
      <xdr:nvSpPr>
        <xdr:cNvPr id="336" name="楕円 335"/>
        <xdr:cNvSpPr/>
      </xdr:nvSpPr>
      <xdr:spPr>
        <a:xfrm>
          <a:off x="14351000" y="1048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115746</xdr:rowOff>
    </xdr:from>
    <xdr:ext cx="762000" cy="259045"/>
    <xdr:sp macro="" textlink="">
      <xdr:nvSpPr>
        <xdr:cNvPr id="337" name="テキスト ボックス 336"/>
        <xdr:cNvSpPr txBox="1"/>
      </xdr:nvSpPr>
      <xdr:spPr>
        <a:xfrm>
          <a:off x="14020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9461</xdr:rowOff>
    </xdr:from>
    <xdr:to>
      <xdr:col>64</xdr:col>
      <xdr:colOff>152400</xdr:colOff>
      <xdr:row>61</xdr:row>
      <xdr:rowOff>111061</xdr:rowOff>
    </xdr:to>
    <xdr:sp macro="" textlink="">
      <xdr:nvSpPr>
        <xdr:cNvPr id="338" name="楕円 337"/>
        <xdr:cNvSpPr/>
      </xdr:nvSpPr>
      <xdr:spPr>
        <a:xfrm>
          <a:off x="13462000" y="104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95838</xdr:rowOff>
    </xdr:from>
    <xdr:ext cx="762000" cy="259045"/>
    <xdr:sp macro="" textlink="">
      <xdr:nvSpPr>
        <xdr:cNvPr id="339" name="テキスト ボックス 338"/>
        <xdr:cNvSpPr txBox="1"/>
      </xdr:nvSpPr>
      <xdr:spPr>
        <a:xfrm>
          <a:off x="13131800" y="1055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合併以前からの町債の償還経費が多額となり，類似団体平均を大きく上回っていたが，「公債費負担適正化計画」の着実な実施により，</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決算では計画目標である</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％を下回り，平成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決算から類似団体平均を下回っている。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令和３年度に完成した新庁舎及び新町立病院の建設等に係る</a:t>
          </a:r>
          <a:r>
            <a:rPr kumimoji="1" lang="ja-JP" altLang="en-US" sz="1100">
              <a:solidFill>
                <a:schemeClr val="dk1"/>
              </a:solidFill>
              <a:effectLst/>
              <a:latin typeface="+mn-lt"/>
              <a:ea typeface="+mn-ea"/>
              <a:cs typeface="+mn-cs"/>
            </a:rPr>
            <a:t>起債の償還等伴い公債費の増加</a:t>
          </a:r>
          <a:r>
            <a:rPr kumimoji="1" lang="ja-JP" altLang="ja-JP" sz="1100">
              <a:solidFill>
                <a:schemeClr val="dk1"/>
              </a:solidFill>
              <a:effectLst/>
              <a:latin typeface="+mn-lt"/>
              <a:ea typeface="+mn-ea"/>
              <a:cs typeface="+mn-cs"/>
            </a:rPr>
            <a:t>が見込まれるため，他の投資的経費の圧縮により地方債の新規発行の抑制に努めていく。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160782</xdr:rowOff>
    </xdr:from>
    <xdr:to>
      <xdr:col>81</xdr:col>
      <xdr:colOff>44450</xdr:colOff>
      <xdr:row>41</xdr:row>
      <xdr:rowOff>18288</xdr:rowOff>
    </xdr:to>
    <xdr:cxnSp macro="">
      <xdr:nvCxnSpPr>
        <xdr:cNvPr id="370" name="直線コネクタ 369"/>
        <xdr:cNvCxnSpPr/>
      </xdr:nvCxnSpPr>
      <xdr:spPr>
        <a:xfrm flipV="1">
          <a:off x="16179800" y="701878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18288</xdr:rowOff>
    </xdr:from>
    <xdr:to>
      <xdr:col>77</xdr:col>
      <xdr:colOff>44450</xdr:colOff>
      <xdr:row>41</xdr:row>
      <xdr:rowOff>27940</xdr:rowOff>
    </xdr:to>
    <xdr:cxnSp macro="">
      <xdr:nvCxnSpPr>
        <xdr:cNvPr id="373" name="直線コネクタ 372"/>
        <xdr:cNvCxnSpPr/>
      </xdr:nvCxnSpPr>
      <xdr:spPr>
        <a:xfrm flipV="1">
          <a:off x="15290800" y="704773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37592</xdr:rowOff>
    </xdr:to>
    <xdr:cxnSp macro="">
      <xdr:nvCxnSpPr>
        <xdr:cNvPr id="376" name="直線コネクタ 375"/>
        <xdr:cNvCxnSpPr/>
      </xdr:nvCxnSpPr>
      <xdr:spPr>
        <a:xfrm flipV="1">
          <a:off x="14401800" y="705739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37592</xdr:rowOff>
    </xdr:from>
    <xdr:to>
      <xdr:col>68</xdr:col>
      <xdr:colOff>152400</xdr:colOff>
      <xdr:row>41</xdr:row>
      <xdr:rowOff>52070</xdr:rowOff>
    </xdr:to>
    <xdr:cxnSp macro="">
      <xdr:nvCxnSpPr>
        <xdr:cNvPr id="379" name="直線コネクタ 378"/>
        <xdr:cNvCxnSpPr/>
      </xdr:nvCxnSpPr>
      <xdr:spPr>
        <a:xfrm flipV="1">
          <a:off x="13512800" y="706704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109982</xdr:rowOff>
    </xdr:from>
    <xdr:to>
      <xdr:col>81</xdr:col>
      <xdr:colOff>95250</xdr:colOff>
      <xdr:row>41</xdr:row>
      <xdr:rowOff>40132</xdr:rowOff>
    </xdr:to>
    <xdr:sp macro="" textlink="">
      <xdr:nvSpPr>
        <xdr:cNvPr id="389" name="楕円 388"/>
        <xdr:cNvSpPr/>
      </xdr:nvSpPr>
      <xdr:spPr>
        <a:xfrm>
          <a:off x="169672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126509</xdr:rowOff>
    </xdr:from>
    <xdr:ext cx="762000" cy="259045"/>
    <xdr:sp macro="" textlink="">
      <xdr:nvSpPr>
        <xdr:cNvPr id="390" name="公債費負担の状況該当値テキスト"/>
        <xdr:cNvSpPr txBox="1"/>
      </xdr:nvSpPr>
      <xdr:spPr>
        <a:xfrm>
          <a:off x="17106900" y="681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138938</xdr:rowOff>
    </xdr:from>
    <xdr:to>
      <xdr:col>77</xdr:col>
      <xdr:colOff>95250</xdr:colOff>
      <xdr:row>41</xdr:row>
      <xdr:rowOff>69088</xdr:rowOff>
    </xdr:to>
    <xdr:sp macro="" textlink="">
      <xdr:nvSpPr>
        <xdr:cNvPr id="391" name="楕円 390"/>
        <xdr:cNvSpPr/>
      </xdr:nvSpPr>
      <xdr:spPr>
        <a:xfrm>
          <a:off x="16129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79265</xdr:rowOff>
    </xdr:from>
    <xdr:ext cx="736600" cy="259045"/>
    <xdr:sp macro="" textlink="">
      <xdr:nvSpPr>
        <xdr:cNvPr id="392" name="テキスト ボックス 391"/>
        <xdr:cNvSpPr txBox="1"/>
      </xdr:nvSpPr>
      <xdr:spPr>
        <a:xfrm>
          <a:off x="15798800" y="676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393" name="楕円 392"/>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4" name="テキスト ボックス 393"/>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158242</xdr:rowOff>
    </xdr:from>
    <xdr:to>
      <xdr:col>68</xdr:col>
      <xdr:colOff>203200</xdr:colOff>
      <xdr:row>41</xdr:row>
      <xdr:rowOff>88392</xdr:rowOff>
    </xdr:to>
    <xdr:sp macro="" textlink="">
      <xdr:nvSpPr>
        <xdr:cNvPr id="395" name="楕円 394"/>
        <xdr:cNvSpPr/>
      </xdr:nvSpPr>
      <xdr:spPr>
        <a:xfrm>
          <a:off x="14351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98569</xdr:rowOff>
    </xdr:from>
    <xdr:ext cx="762000" cy="259045"/>
    <xdr:sp macro="" textlink="">
      <xdr:nvSpPr>
        <xdr:cNvPr id="396" name="テキスト ボックス 395"/>
        <xdr:cNvSpPr txBox="1"/>
      </xdr:nvSpPr>
      <xdr:spPr>
        <a:xfrm>
          <a:off x="14020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7" name="楕円 396"/>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8" name="テキスト ボックス 397"/>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計画的な地方債の繰上償還と財政調整基金等への積立による充当可能財源が多く，比率がマイナスとなって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8,691
8,591
381.98
14,254,873
13,165,678
617,900
6,246,276
12,433,380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類似団体平均と比較すると，人件費に係る経常収支比率は低くなっている。引き続き定員適正化計画に沿って職員数を管理し人件費の抑制に努める。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33274</xdr:rowOff>
    </xdr:from>
    <xdr:to>
      <xdr:col>24</xdr:col>
      <xdr:colOff>25400</xdr:colOff>
      <xdr:row>35</xdr:row>
      <xdr:rowOff>120142</xdr:rowOff>
    </xdr:to>
    <xdr:cxnSp macro="">
      <xdr:nvCxnSpPr>
        <xdr:cNvPr id="64" name="直線コネクタ 63"/>
        <xdr:cNvCxnSpPr/>
      </xdr:nvCxnSpPr>
      <xdr:spPr>
        <a:xfrm flipV="1">
          <a:off x="3987800" y="603402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120142</xdr:rowOff>
    </xdr:from>
    <xdr:to>
      <xdr:col>19</xdr:col>
      <xdr:colOff>187325</xdr:colOff>
      <xdr:row>35</xdr:row>
      <xdr:rowOff>124714</xdr:rowOff>
    </xdr:to>
    <xdr:cxnSp macro="">
      <xdr:nvCxnSpPr>
        <xdr:cNvPr id="67" name="直線コネクタ 66"/>
        <xdr:cNvCxnSpPr/>
      </xdr:nvCxnSpPr>
      <xdr:spPr>
        <a:xfrm flipV="1">
          <a:off x="3098800" y="6120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106426</xdr:rowOff>
    </xdr:from>
    <xdr:to>
      <xdr:col>15</xdr:col>
      <xdr:colOff>98425</xdr:colOff>
      <xdr:row>35</xdr:row>
      <xdr:rowOff>124714</xdr:rowOff>
    </xdr:to>
    <xdr:cxnSp macro="">
      <xdr:nvCxnSpPr>
        <xdr:cNvPr id="70" name="直線コネクタ 69"/>
        <xdr:cNvCxnSpPr/>
      </xdr:nvCxnSpPr>
      <xdr:spPr>
        <a:xfrm>
          <a:off x="2209800" y="61071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106426</xdr:rowOff>
    </xdr:from>
    <xdr:to>
      <xdr:col>11</xdr:col>
      <xdr:colOff>9525</xdr:colOff>
      <xdr:row>35</xdr:row>
      <xdr:rowOff>120142</xdr:rowOff>
    </xdr:to>
    <xdr:cxnSp macro="">
      <xdr:nvCxnSpPr>
        <xdr:cNvPr id="73" name="直線コネクタ 72"/>
        <xdr:cNvCxnSpPr/>
      </xdr:nvCxnSpPr>
      <xdr:spPr>
        <a:xfrm flipV="1">
          <a:off x="1320800" y="6107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153924</xdr:rowOff>
    </xdr:from>
    <xdr:to>
      <xdr:col>24</xdr:col>
      <xdr:colOff>76200</xdr:colOff>
      <xdr:row>35</xdr:row>
      <xdr:rowOff>84074</xdr:rowOff>
    </xdr:to>
    <xdr:sp macro="" textlink="">
      <xdr:nvSpPr>
        <xdr:cNvPr id="83" name="楕円 82"/>
        <xdr:cNvSpPr/>
      </xdr:nvSpPr>
      <xdr:spPr>
        <a:xfrm>
          <a:off x="47752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62501</xdr:rowOff>
    </xdr:from>
    <xdr:ext cx="762000" cy="259045"/>
    <xdr:sp macro="" textlink="">
      <xdr:nvSpPr>
        <xdr:cNvPr id="84" name="人件費該当値テキスト"/>
        <xdr:cNvSpPr txBox="1"/>
      </xdr:nvSpPr>
      <xdr:spPr>
        <a:xfrm>
          <a:off x="4914900" y="5891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69342</xdr:rowOff>
    </xdr:from>
    <xdr:to>
      <xdr:col>20</xdr:col>
      <xdr:colOff>38100</xdr:colOff>
      <xdr:row>35</xdr:row>
      <xdr:rowOff>170942</xdr:rowOff>
    </xdr:to>
    <xdr:sp macro="" textlink="">
      <xdr:nvSpPr>
        <xdr:cNvPr id="85" name="楕円 84"/>
        <xdr:cNvSpPr/>
      </xdr:nvSpPr>
      <xdr:spPr>
        <a:xfrm>
          <a:off x="3937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9669</xdr:rowOff>
    </xdr:from>
    <xdr:ext cx="736600" cy="259045"/>
    <xdr:sp macro="" textlink="">
      <xdr:nvSpPr>
        <xdr:cNvPr id="86" name="テキスト ボックス 85"/>
        <xdr:cNvSpPr txBox="1"/>
      </xdr:nvSpPr>
      <xdr:spPr>
        <a:xfrm>
          <a:off x="3606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73914</xdr:rowOff>
    </xdr:from>
    <xdr:to>
      <xdr:col>15</xdr:col>
      <xdr:colOff>149225</xdr:colOff>
      <xdr:row>36</xdr:row>
      <xdr:rowOff>4064</xdr:rowOff>
    </xdr:to>
    <xdr:sp macro="" textlink="">
      <xdr:nvSpPr>
        <xdr:cNvPr id="87" name="楕円 86"/>
        <xdr:cNvSpPr/>
      </xdr:nvSpPr>
      <xdr:spPr>
        <a:xfrm>
          <a:off x="3048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14241</xdr:rowOff>
    </xdr:from>
    <xdr:ext cx="762000" cy="259045"/>
    <xdr:sp macro="" textlink="">
      <xdr:nvSpPr>
        <xdr:cNvPr id="88" name="テキスト ボックス 87"/>
        <xdr:cNvSpPr txBox="1"/>
      </xdr:nvSpPr>
      <xdr:spPr>
        <a:xfrm>
          <a:off x="2717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55626</xdr:rowOff>
    </xdr:from>
    <xdr:to>
      <xdr:col>11</xdr:col>
      <xdr:colOff>60325</xdr:colOff>
      <xdr:row>35</xdr:row>
      <xdr:rowOff>157226</xdr:rowOff>
    </xdr:to>
    <xdr:sp macro="" textlink="">
      <xdr:nvSpPr>
        <xdr:cNvPr id="89" name="楕円 88"/>
        <xdr:cNvSpPr/>
      </xdr:nvSpPr>
      <xdr:spPr>
        <a:xfrm>
          <a:off x="2159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167403</xdr:rowOff>
    </xdr:from>
    <xdr:ext cx="762000" cy="259045"/>
    <xdr:sp macro="" textlink="">
      <xdr:nvSpPr>
        <xdr:cNvPr id="90" name="テキスト ボックス 89"/>
        <xdr:cNvSpPr txBox="1"/>
      </xdr:nvSpPr>
      <xdr:spPr>
        <a:xfrm>
          <a:off x="1828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69342</xdr:rowOff>
    </xdr:from>
    <xdr:to>
      <xdr:col>6</xdr:col>
      <xdr:colOff>171450</xdr:colOff>
      <xdr:row>35</xdr:row>
      <xdr:rowOff>170942</xdr:rowOff>
    </xdr:to>
    <xdr:sp macro="" textlink="">
      <xdr:nvSpPr>
        <xdr:cNvPr id="91" name="楕円 90"/>
        <xdr:cNvSpPr/>
      </xdr:nvSpPr>
      <xdr:spPr>
        <a:xfrm>
          <a:off x="1270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9669</xdr:rowOff>
    </xdr:from>
    <xdr:ext cx="762000" cy="259045"/>
    <xdr:sp macro="" textlink="">
      <xdr:nvSpPr>
        <xdr:cNvPr id="92" name="テキスト ボックス 91"/>
        <xdr:cNvSpPr txBox="1"/>
      </xdr:nvSpPr>
      <xdr:spPr>
        <a:xfrm>
          <a:off x="939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合併前の各団体において整備した各種同等目的の施設が重複していることと合わせて，施設の老朽化が進んでおり，維持管理費が多額となっている。</a:t>
          </a:r>
          <a:endParaRPr lang="ja-JP" altLang="ja-JP" sz="1400">
            <a:effectLst/>
          </a:endParaRPr>
        </a:p>
        <a:p>
          <a:r>
            <a:rPr kumimoji="1" lang="ja-JP" altLang="ja-JP" sz="1100">
              <a:solidFill>
                <a:schemeClr val="dk1"/>
              </a:solidFill>
              <a:effectLst/>
              <a:latin typeface="+mn-lt"/>
              <a:ea typeface="+mn-ea"/>
              <a:cs typeface="+mn-cs"/>
            </a:rPr>
            <a:t>　各施設の利用度を勘案し，住民利便性に配慮しながら指定管理制度を導入してきているが，施設の適正配置等を検討し，引き続き経費縮減を図る。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11067</xdr:rowOff>
    </xdr:from>
    <xdr:to>
      <xdr:col>82</xdr:col>
      <xdr:colOff>107950</xdr:colOff>
      <xdr:row>17</xdr:row>
      <xdr:rowOff>141696</xdr:rowOff>
    </xdr:to>
    <xdr:cxnSp macro="">
      <xdr:nvCxnSpPr>
        <xdr:cNvPr id="127" name="直線コネクタ 126"/>
        <xdr:cNvCxnSpPr/>
      </xdr:nvCxnSpPr>
      <xdr:spPr>
        <a:xfrm flipV="1">
          <a:off x="15671800" y="292571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71500</xdr:rowOff>
    </xdr:from>
    <xdr:ext cx="762000" cy="259045"/>
    <xdr:sp macro="" textlink="">
      <xdr:nvSpPr>
        <xdr:cNvPr id="128" name="物件費平均値テキスト"/>
        <xdr:cNvSpPr txBox="1"/>
      </xdr:nvSpPr>
      <xdr:spPr>
        <a:xfrm>
          <a:off x="16598900" y="247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17</xdr:row>
      <xdr:rowOff>141696</xdr:rowOff>
    </xdr:to>
    <xdr:cxnSp macro="">
      <xdr:nvCxnSpPr>
        <xdr:cNvPr id="130" name="直線コネクタ 129"/>
        <xdr:cNvCxnSpPr/>
      </xdr:nvCxnSpPr>
      <xdr:spPr>
        <a:xfrm>
          <a:off x="14782800" y="295184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169454</xdr:rowOff>
    </xdr:from>
    <xdr:to>
      <xdr:col>73</xdr:col>
      <xdr:colOff>180975</xdr:colOff>
      <xdr:row>17</xdr:row>
      <xdr:rowOff>37193</xdr:rowOff>
    </xdr:to>
    <xdr:cxnSp macro="">
      <xdr:nvCxnSpPr>
        <xdr:cNvPr id="133" name="直線コネクタ 132"/>
        <xdr:cNvCxnSpPr/>
      </xdr:nvCxnSpPr>
      <xdr:spPr>
        <a:xfrm>
          <a:off x="13893800" y="29126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169454</xdr:rowOff>
    </xdr:from>
    <xdr:to>
      <xdr:col>69</xdr:col>
      <xdr:colOff>92075</xdr:colOff>
      <xdr:row>16</xdr:row>
      <xdr:rowOff>169454</xdr:rowOff>
    </xdr:to>
    <xdr:cxnSp macro="">
      <xdr:nvCxnSpPr>
        <xdr:cNvPr id="136" name="直線コネクタ 135"/>
        <xdr:cNvCxnSpPr/>
      </xdr:nvCxnSpPr>
      <xdr:spPr>
        <a:xfrm>
          <a:off x="13004800" y="2912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131717</xdr:rowOff>
    </xdr:from>
    <xdr:to>
      <xdr:col>82</xdr:col>
      <xdr:colOff>158750</xdr:colOff>
      <xdr:row>17</xdr:row>
      <xdr:rowOff>61867</xdr:rowOff>
    </xdr:to>
    <xdr:sp macro="" textlink="">
      <xdr:nvSpPr>
        <xdr:cNvPr id="146" name="楕円 145"/>
        <xdr:cNvSpPr/>
      </xdr:nvSpPr>
      <xdr:spPr>
        <a:xfrm>
          <a:off x="164592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103794</xdr:rowOff>
    </xdr:from>
    <xdr:ext cx="762000" cy="259045"/>
    <xdr:sp macro="" textlink="">
      <xdr:nvSpPr>
        <xdr:cNvPr id="147" name="物件費該当値テキスト"/>
        <xdr:cNvSpPr txBox="1"/>
      </xdr:nvSpPr>
      <xdr:spPr>
        <a:xfrm>
          <a:off x="16598900" y="2846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90896</xdr:rowOff>
    </xdr:from>
    <xdr:to>
      <xdr:col>78</xdr:col>
      <xdr:colOff>120650</xdr:colOff>
      <xdr:row>18</xdr:row>
      <xdr:rowOff>21046</xdr:rowOff>
    </xdr:to>
    <xdr:sp macro="" textlink="">
      <xdr:nvSpPr>
        <xdr:cNvPr id="148" name="楕円 147"/>
        <xdr:cNvSpPr/>
      </xdr:nvSpPr>
      <xdr:spPr>
        <a:xfrm>
          <a:off x="15621000" y="30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5823</xdr:rowOff>
    </xdr:from>
    <xdr:ext cx="736600" cy="259045"/>
    <xdr:sp macro="" textlink="">
      <xdr:nvSpPr>
        <xdr:cNvPr id="149" name="テキスト ボックス 148"/>
        <xdr:cNvSpPr txBox="1"/>
      </xdr:nvSpPr>
      <xdr:spPr>
        <a:xfrm>
          <a:off x="15290800" y="309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0" name="楕円 149"/>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51" name="テキスト ボックス 150"/>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118654</xdr:rowOff>
    </xdr:from>
    <xdr:to>
      <xdr:col>69</xdr:col>
      <xdr:colOff>142875</xdr:colOff>
      <xdr:row>17</xdr:row>
      <xdr:rowOff>48804</xdr:rowOff>
    </xdr:to>
    <xdr:sp macro="" textlink="">
      <xdr:nvSpPr>
        <xdr:cNvPr id="152" name="楕円 151"/>
        <xdr:cNvSpPr/>
      </xdr:nvSpPr>
      <xdr:spPr>
        <a:xfrm>
          <a:off x="13843000" y="28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33581</xdr:rowOff>
    </xdr:from>
    <xdr:ext cx="762000" cy="259045"/>
    <xdr:sp macro="" textlink="">
      <xdr:nvSpPr>
        <xdr:cNvPr id="153" name="テキスト ボックス 152"/>
        <xdr:cNvSpPr txBox="1"/>
      </xdr:nvSpPr>
      <xdr:spPr>
        <a:xfrm>
          <a:off x="13512800" y="294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118654</xdr:rowOff>
    </xdr:from>
    <xdr:to>
      <xdr:col>65</xdr:col>
      <xdr:colOff>53975</xdr:colOff>
      <xdr:row>17</xdr:row>
      <xdr:rowOff>48804</xdr:rowOff>
    </xdr:to>
    <xdr:sp macro="" textlink="">
      <xdr:nvSpPr>
        <xdr:cNvPr id="154" name="楕円 153"/>
        <xdr:cNvSpPr/>
      </xdr:nvSpPr>
      <xdr:spPr>
        <a:xfrm>
          <a:off x="12954000" y="28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33581</xdr:rowOff>
    </xdr:from>
    <xdr:ext cx="762000" cy="259045"/>
    <xdr:sp macro="" textlink="">
      <xdr:nvSpPr>
        <xdr:cNvPr id="155" name="テキスト ボックス 154"/>
        <xdr:cNvSpPr txBox="1"/>
      </xdr:nvSpPr>
      <xdr:spPr>
        <a:xfrm>
          <a:off x="12623800" y="294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扶助費に係る経常収支比率は，前年度より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，類似団体平均より低くなっている。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146050</xdr:rowOff>
    </xdr:to>
    <xdr:cxnSp macro="">
      <xdr:nvCxnSpPr>
        <xdr:cNvPr id="188" name="直線コネクタ 187"/>
        <xdr:cNvCxnSpPr/>
      </xdr:nvCxnSpPr>
      <xdr:spPr>
        <a:xfrm flipV="1">
          <a:off x="3987800" y="919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143527</xdr:rowOff>
    </xdr:from>
    <xdr:ext cx="762000" cy="259045"/>
    <xdr:sp macro="" textlink="">
      <xdr:nvSpPr>
        <xdr:cNvPr id="189" name="扶助費平均値テキスト"/>
        <xdr:cNvSpPr txBox="1"/>
      </xdr:nvSpPr>
      <xdr:spPr>
        <a:xfrm>
          <a:off x="4914900" y="940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146050</xdr:rowOff>
    </xdr:to>
    <xdr:cxnSp macro="">
      <xdr:nvCxnSpPr>
        <xdr:cNvPr id="191" name="直線コネクタ 190"/>
        <xdr:cNvCxnSpPr/>
      </xdr:nvCxnSpPr>
      <xdr:spPr>
        <a:xfrm>
          <a:off x="3098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3" name="テキスト ボックス 192"/>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31750</xdr:rowOff>
    </xdr:from>
    <xdr:to>
      <xdr:col>15</xdr:col>
      <xdr:colOff>98425</xdr:colOff>
      <xdr:row>53</xdr:row>
      <xdr:rowOff>107950</xdr:rowOff>
    </xdr:to>
    <xdr:cxnSp macro="">
      <xdr:nvCxnSpPr>
        <xdr:cNvPr id="194" name="直線コネクタ 193"/>
        <xdr:cNvCxnSpPr/>
      </xdr:nvCxnSpPr>
      <xdr:spPr>
        <a:xfrm>
          <a:off x="2209800" y="911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xdr:rowOff>
    </xdr:from>
    <xdr:to>
      <xdr:col>11</xdr:col>
      <xdr:colOff>9525</xdr:colOff>
      <xdr:row>53</xdr:row>
      <xdr:rowOff>31750</xdr:rowOff>
    </xdr:to>
    <xdr:cxnSp macro="">
      <xdr:nvCxnSpPr>
        <xdr:cNvPr id="197" name="直線コネクタ 196"/>
        <xdr:cNvCxnSpPr/>
      </xdr:nvCxnSpPr>
      <xdr:spPr>
        <a:xfrm>
          <a:off x="1320800" y="9099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7" name="楕円 206"/>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73677</xdr:rowOff>
    </xdr:from>
    <xdr:ext cx="762000" cy="259045"/>
    <xdr:sp macro="" textlink="">
      <xdr:nvSpPr>
        <xdr:cNvPr id="208" name="扶助費該当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9" name="楕円 208"/>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10" name="テキスト ボックス 209"/>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11" name="楕円 210"/>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12" name="テキスト ボックス 211"/>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13" name="楕円 212"/>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14" name="テキスト ボックス 213"/>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133350</xdr:rowOff>
    </xdr:from>
    <xdr:to>
      <xdr:col>6</xdr:col>
      <xdr:colOff>171450</xdr:colOff>
      <xdr:row>53</xdr:row>
      <xdr:rowOff>63500</xdr:rowOff>
    </xdr:to>
    <xdr:sp macro="" textlink="">
      <xdr:nvSpPr>
        <xdr:cNvPr id="215" name="楕円 214"/>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73677</xdr:rowOff>
    </xdr:from>
    <xdr:ext cx="762000" cy="259045"/>
    <xdr:sp macro="" textlink="">
      <xdr:nvSpPr>
        <xdr:cNvPr id="216" name="テキスト ボックス 215"/>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その他に係る経常収支比率は，施設等の維持修繕費の増加等の原因により類似団体平均を若干下回っている。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73660</xdr:rowOff>
    </xdr:to>
    <xdr:cxnSp macro="">
      <xdr:nvCxnSpPr>
        <xdr:cNvPr id="249" name="直線コネクタ 248"/>
        <xdr:cNvCxnSpPr/>
      </xdr:nvCxnSpPr>
      <xdr:spPr>
        <a:xfrm>
          <a:off x="15671800" y="9667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56</xdr:row>
      <xdr:rowOff>81280</xdr:rowOff>
    </xdr:to>
    <xdr:cxnSp macro="">
      <xdr:nvCxnSpPr>
        <xdr:cNvPr id="252" name="直線コネクタ 251"/>
        <xdr:cNvCxnSpPr/>
      </xdr:nvCxnSpPr>
      <xdr:spPr>
        <a:xfrm flipV="1">
          <a:off x="14782800" y="966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81280</xdr:rowOff>
    </xdr:to>
    <xdr:cxnSp macro="">
      <xdr:nvCxnSpPr>
        <xdr:cNvPr id="255" name="直線コネクタ 254"/>
        <xdr:cNvCxnSpPr/>
      </xdr:nvCxnSpPr>
      <xdr:spPr>
        <a:xfrm>
          <a:off x="13893800" y="965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50800</xdr:rowOff>
    </xdr:to>
    <xdr:cxnSp macro="">
      <xdr:nvCxnSpPr>
        <xdr:cNvPr id="258" name="直線コネクタ 257"/>
        <xdr:cNvCxnSpPr/>
      </xdr:nvCxnSpPr>
      <xdr:spPr>
        <a:xfrm>
          <a:off x="13004800" y="964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68" name="楕円 267"/>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166387</xdr:rowOff>
    </xdr:from>
    <xdr:ext cx="762000" cy="259045"/>
    <xdr:sp macro="" textlink="">
      <xdr:nvSpPr>
        <xdr:cNvPr id="269" name="その他該当値テキスト"/>
        <xdr:cNvSpPr txBox="1"/>
      </xdr:nvSpPr>
      <xdr:spPr>
        <a:xfrm>
          <a:off x="165989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70" name="楕円 269"/>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101617</xdr:rowOff>
    </xdr:from>
    <xdr:ext cx="736600" cy="259045"/>
    <xdr:sp macro="" textlink="">
      <xdr:nvSpPr>
        <xdr:cNvPr id="271" name="テキスト ボックス 270"/>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72" name="楕円 271"/>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73" name="テキスト ボックス 272"/>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4" name="楕円 273"/>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86377</xdr:rowOff>
    </xdr:from>
    <xdr:ext cx="762000" cy="259045"/>
    <xdr:sp macro="" textlink="">
      <xdr:nvSpPr>
        <xdr:cNvPr id="275" name="テキスト ボックス 274"/>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76" name="楕円 275"/>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77" name="テキスト ボックス 276"/>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補助費に係る経常収支比率は，類似団体平均より低くなっているが，　さらに補助金制度や補助団体の整理合理化を行うこととしている。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143002</xdr:rowOff>
    </xdr:to>
    <xdr:cxnSp macro="">
      <xdr:nvCxnSpPr>
        <xdr:cNvPr id="307" name="直線コネクタ 306"/>
        <xdr:cNvCxnSpPr/>
      </xdr:nvCxnSpPr>
      <xdr:spPr>
        <a:xfrm flipV="1">
          <a:off x="15671800" y="61026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8"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133858</xdr:rowOff>
    </xdr:from>
    <xdr:to>
      <xdr:col>78</xdr:col>
      <xdr:colOff>69850</xdr:colOff>
      <xdr:row>35</xdr:row>
      <xdr:rowOff>143002</xdr:rowOff>
    </xdr:to>
    <xdr:cxnSp macro="">
      <xdr:nvCxnSpPr>
        <xdr:cNvPr id="310" name="直線コネクタ 309"/>
        <xdr:cNvCxnSpPr/>
      </xdr:nvCxnSpPr>
      <xdr:spPr>
        <a:xfrm>
          <a:off x="14782800" y="6134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2" name="テキスト ボックス 311"/>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133858</xdr:rowOff>
    </xdr:to>
    <xdr:cxnSp macro="">
      <xdr:nvCxnSpPr>
        <xdr:cNvPr id="313" name="直線コネクタ 312"/>
        <xdr:cNvCxnSpPr/>
      </xdr:nvCxnSpPr>
      <xdr:spPr>
        <a:xfrm>
          <a:off x="13893800" y="6125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5" name="テキスト ボックス 314"/>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152146</xdr:rowOff>
    </xdr:to>
    <xdr:cxnSp macro="">
      <xdr:nvCxnSpPr>
        <xdr:cNvPr id="316" name="直線コネクタ 315"/>
        <xdr:cNvCxnSpPr/>
      </xdr:nvCxnSpPr>
      <xdr:spPr>
        <a:xfrm flipV="1">
          <a:off x="13004800" y="61254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0" name="テキスト ボックス 319"/>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51054</xdr:rowOff>
    </xdr:from>
    <xdr:to>
      <xdr:col>82</xdr:col>
      <xdr:colOff>158750</xdr:colOff>
      <xdr:row>35</xdr:row>
      <xdr:rowOff>152654</xdr:rowOff>
    </xdr:to>
    <xdr:sp macro="" textlink="">
      <xdr:nvSpPr>
        <xdr:cNvPr id="326" name="楕円 325"/>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67581</xdr:rowOff>
    </xdr:from>
    <xdr:ext cx="762000" cy="259045"/>
    <xdr:sp macro="" textlink="">
      <xdr:nvSpPr>
        <xdr:cNvPr id="327" name="補助費等該当値テキスト"/>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28" name="楕円 327"/>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9" name="テキスト ボックス 328"/>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83058</xdr:rowOff>
    </xdr:from>
    <xdr:to>
      <xdr:col>74</xdr:col>
      <xdr:colOff>31750</xdr:colOff>
      <xdr:row>36</xdr:row>
      <xdr:rowOff>13208</xdr:rowOff>
    </xdr:to>
    <xdr:sp macro="" textlink="">
      <xdr:nvSpPr>
        <xdr:cNvPr id="330" name="楕円 329"/>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23385</xdr:rowOff>
    </xdr:from>
    <xdr:ext cx="762000" cy="259045"/>
    <xdr:sp macro="" textlink="">
      <xdr:nvSpPr>
        <xdr:cNvPr id="331" name="テキスト ボックス 330"/>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32" name="楕円 331"/>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33" name="テキスト ボックス 332"/>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4" name="楕円 333"/>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5" name="テキスト ボックス 334"/>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合併町村，一部事務組合の地方債を引き継いだことにより地方債残高が増加した影響で，地方債の元利償還が膨らんでおり，公債費に係る経常収支比率は，類似団体平均を</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ポイント上回っている。新規発行の抑制，繰上償還等を実施してきたことにより，比率は減少傾向にあったが，</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大型建設事業</a:t>
          </a:r>
          <a:r>
            <a:rPr kumimoji="1" lang="ja-JP" altLang="en-US" sz="1100">
              <a:solidFill>
                <a:schemeClr val="dk1"/>
              </a:solidFill>
              <a:effectLst/>
              <a:latin typeface="+mn-lt"/>
              <a:ea typeface="+mn-ea"/>
              <a:cs typeface="+mn-cs"/>
            </a:rPr>
            <a:t>等による公債費の</a:t>
          </a:r>
          <a:r>
            <a:rPr kumimoji="1" lang="ja-JP" altLang="ja-JP" sz="1100">
              <a:solidFill>
                <a:schemeClr val="dk1"/>
              </a:solidFill>
              <a:effectLst/>
              <a:latin typeface="+mn-lt"/>
              <a:ea typeface="+mn-ea"/>
              <a:cs typeface="+mn-cs"/>
            </a:rPr>
            <a:t>増加が予測され</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，主要事業以外の事業抑制と新規発行の抑制に努める。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145287</xdr:rowOff>
    </xdr:from>
    <xdr:to>
      <xdr:col>24</xdr:col>
      <xdr:colOff>25400</xdr:colOff>
      <xdr:row>78</xdr:row>
      <xdr:rowOff>149861</xdr:rowOff>
    </xdr:to>
    <xdr:cxnSp macro="">
      <xdr:nvCxnSpPr>
        <xdr:cNvPr id="365" name="直線コネクタ 364"/>
        <xdr:cNvCxnSpPr/>
      </xdr:nvCxnSpPr>
      <xdr:spPr>
        <a:xfrm>
          <a:off x="3987800" y="135183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66"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136144</xdr:rowOff>
    </xdr:from>
    <xdr:to>
      <xdr:col>19</xdr:col>
      <xdr:colOff>187325</xdr:colOff>
      <xdr:row>78</xdr:row>
      <xdr:rowOff>145287</xdr:rowOff>
    </xdr:to>
    <xdr:cxnSp macro="">
      <xdr:nvCxnSpPr>
        <xdr:cNvPr id="368" name="直線コネクタ 367"/>
        <xdr:cNvCxnSpPr/>
      </xdr:nvCxnSpPr>
      <xdr:spPr>
        <a:xfrm>
          <a:off x="3098800" y="135092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0" name="テキスト ボックス 369"/>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136144</xdr:rowOff>
    </xdr:from>
    <xdr:to>
      <xdr:col>15</xdr:col>
      <xdr:colOff>98425</xdr:colOff>
      <xdr:row>79</xdr:row>
      <xdr:rowOff>14987</xdr:rowOff>
    </xdr:to>
    <xdr:cxnSp macro="">
      <xdr:nvCxnSpPr>
        <xdr:cNvPr id="371" name="直線コネクタ 370"/>
        <xdr:cNvCxnSpPr/>
      </xdr:nvCxnSpPr>
      <xdr:spPr>
        <a:xfrm flipV="1">
          <a:off x="2209800" y="135092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142257</xdr:rowOff>
    </xdr:from>
    <xdr:ext cx="762000" cy="259045"/>
    <xdr:sp macro="" textlink="">
      <xdr:nvSpPr>
        <xdr:cNvPr id="373" name="テキスト ボックス 372"/>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104139</xdr:rowOff>
    </xdr:from>
    <xdr:to>
      <xdr:col>11</xdr:col>
      <xdr:colOff>9525</xdr:colOff>
      <xdr:row>79</xdr:row>
      <xdr:rowOff>14987</xdr:rowOff>
    </xdr:to>
    <xdr:cxnSp macro="">
      <xdr:nvCxnSpPr>
        <xdr:cNvPr id="374" name="直線コネクタ 373"/>
        <xdr:cNvCxnSpPr/>
      </xdr:nvCxnSpPr>
      <xdr:spPr>
        <a:xfrm>
          <a:off x="1320800" y="134772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133114</xdr:rowOff>
    </xdr:from>
    <xdr:ext cx="762000" cy="259045"/>
    <xdr:sp macro="" textlink="">
      <xdr:nvSpPr>
        <xdr:cNvPr id="376" name="テキスト ボックス 375"/>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78" name="テキスト ボックス 377"/>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99061</xdr:rowOff>
    </xdr:from>
    <xdr:to>
      <xdr:col>24</xdr:col>
      <xdr:colOff>76200</xdr:colOff>
      <xdr:row>79</xdr:row>
      <xdr:rowOff>29211</xdr:rowOff>
    </xdr:to>
    <xdr:sp macro="" textlink="">
      <xdr:nvSpPr>
        <xdr:cNvPr id="384" name="楕円 383"/>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71138</xdr:rowOff>
    </xdr:from>
    <xdr:ext cx="762000" cy="259045"/>
    <xdr:sp macro="" textlink="">
      <xdr:nvSpPr>
        <xdr:cNvPr id="385" name="公債費該当値テキスト"/>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94487</xdr:rowOff>
    </xdr:from>
    <xdr:to>
      <xdr:col>20</xdr:col>
      <xdr:colOff>38100</xdr:colOff>
      <xdr:row>79</xdr:row>
      <xdr:rowOff>24637</xdr:rowOff>
    </xdr:to>
    <xdr:sp macro="" textlink="">
      <xdr:nvSpPr>
        <xdr:cNvPr id="386" name="楕円 385"/>
        <xdr:cNvSpPr/>
      </xdr:nvSpPr>
      <xdr:spPr>
        <a:xfrm>
          <a:off x="3937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9414</xdr:rowOff>
    </xdr:from>
    <xdr:ext cx="736600" cy="259045"/>
    <xdr:sp macro="" textlink="">
      <xdr:nvSpPr>
        <xdr:cNvPr id="387" name="テキスト ボックス 386"/>
        <xdr:cNvSpPr txBox="1"/>
      </xdr:nvSpPr>
      <xdr:spPr>
        <a:xfrm>
          <a:off x="3606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85344</xdr:rowOff>
    </xdr:from>
    <xdr:to>
      <xdr:col>15</xdr:col>
      <xdr:colOff>149225</xdr:colOff>
      <xdr:row>79</xdr:row>
      <xdr:rowOff>15494</xdr:rowOff>
    </xdr:to>
    <xdr:sp macro="" textlink="">
      <xdr:nvSpPr>
        <xdr:cNvPr id="388" name="楕円 387"/>
        <xdr:cNvSpPr/>
      </xdr:nvSpPr>
      <xdr:spPr>
        <a:xfrm>
          <a:off x="3048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271</xdr:rowOff>
    </xdr:from>
    <xdr:ext cx="762000" cy="259045"/>
    <xdr:sp macro="" textlink="">
      <xdr:nvSpPr>
        <xdr:cNvPr id="389" name="テキスト ボックス 388"/>
        <xdr:cNvSpPr txBox="1"/>
      </xdr:nvSpPr>
      <xdr:spPr>
        <a:xfrm>
          <a:off x="2717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135637</xdr:rowOff>
    </xdr:from>
    <xdr:to>
      <xdr:col>11</xdr:col>
      <xdr:colOff>60325</xdr:colOff>
      <xdr:row>79</xdr:row>
      <xdr:rowOff>65787</xdr:rowOff>
    </xdr:to>
    <xdr:sp macro="" textlink="">
      <xdr:nvSpPr>
        <xdr:cNvPr id="390" name="楕円 389"/>
        <xdr:cNvSpPr/>
      </xdr:nvSpPr>
      <xdr:spPr>
        <a:xfrm>
          <a:off x="2159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50564</xdr:rowOff>
    </xdr:from>
    <xdr:ext cx="762000" cy="259045"/>
    <xdr:sp macro="" textlink="">
      <xdr:nvSpPr>
        <xdr:cNvPr id="391" name="テキスト ボックス 390"/>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92" name="楕円 391"/>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93" name="テキスト ボックス 392"/>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公債費以外に係る経常収支比率は，類似団体・全国・広島県平均のいずれも下回っている。いかに公債費負担が大きいかがうかがえる。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85090</xdr:rowOff>
    </xdr:from>
    <xdr:to>
      <xdr:col>82</xdr:col>
      <xdr:colOff>107950</xdr:colOff>
      <xdr:row>75</xdr:row>
      <xdr:rowOff>100330</xdr:rowOff>
    </xdr:to>
    <xdr:cxnSp macro="">
      <xdr:nvCxnSpPr>
        <xdr:cNvPr id="426" name="直線コネクタ 425"/>
        <xdr:cNvCxnSpPr/>
      </xdr:nvCxnSpPr>
      <xdr:spPr>
        <a:xfrm flipV="1">
          <a:off x="15671800" y="12772390"/>
          <a:ext cx="8382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105427</xdr:rowOff>
    </xdr:from>
    <xdr:ext cx="762000" cy="259045"/>
    <xdr:sp macro="" textlink="">
      <xdr:nvSpPr>
        <xdr:cNvPr id="427" name="公債費以外平均値テキスト"/>
        <xdr:cNvSpPr txBox="1"/>
      </xdr:nvSpPr>
      <xdr:spPr>
        <a:xfrm>
          <a:off x="16598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35560</xdr:rowOff>
    </xdr:from>
    <xdr:to>
      <xdr:col>78</xdr:col>
      <xdr:colOff>69850</xdr:colOff>
      <xdr:row>75</xdr:row>
      <xdr:rowOff>100330</xdr:rowOff>
    </xdr:to>
    <xdr:cxnSp macro="">
      <xdr:nvCxnSpPr>
        <xdr:cNvPr id="429" name="直線コネクタ 428"/>
        <xdr:cNvCxnSpPr/>
      </xdr:nvCxnSpPr>
      <xdr:spPr>
        <a:xfrm>
          <a:off x="14782800" y="128943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130810</xdr:rowOff>
    </xdr:from>
    <xdr:to>
      <xdr:col>73</xdr:col>
      <xdr:colOff>180975</xdr:colOff>
      <xdr:row>75</xdr:row>
      <xdr:rowOff>35560</xdr:rowOff>
    </xdr:to>
    <xdr:cxnSp macro="">
      <xdr:nvCxnSpPr>
        <xdr:cNvPr id="432" name="直線コネクタ 431"/>
        <xdr:cNvCxnSpPr/>
      </xdr:nvCxnSpPr>
      <xdr:spPr>
        <a:xfrm>
          <a:off x="13893800" y="128181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63516</xdr:rowOff>
    </xdr:from>
    <xdr:ext cx="762000" cy="259045"/>
    <xdr:sp macro="" textlink="">
      <xdr:nvSpPr>
        <xdr:cNvPr id="434" name="テキスト ボックス 433"/>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130810</xdr:rowOff>
    </xdr:from>
    <xdr:to>
      <xdr:col>69</xdr:col>
      <xdr:colOff>92075</xdr:colOff>
      <xdr:row>74</xdr:row>
      <xdr:rowOff>157480</xdr:rowOff>
    </xdr:to>
    <xdr:cxnSp macro="">
      <xdr:nvCxnSpPr>
        <xdr:cNvPr id="435" name="直線コネクタ 434"/>
        <xdr:cNvCxnSpPr/>
      </xdr:nvCxnSpPr>
      <xdr:spPr>
        <a:xfrm flipV="1">
          <a:off x="13004800" y="128181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10177</xdr:rowOff>
    </xdr:from>
    <xdr:ext cx="762000" cy="259045"/>
    <xdr:sp macro="" textlink="">
      <xdr:nvSpPr>
        <xdr:cNvPr id="437" name="テキスト ボックス 436"/>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132097</xdr:rowOff>
    </xdr:from>
    <xdr:ext cx="762000" cy="259045"/>
    <xdr:sp macro="" textlink="">
      <xdr:nvSpPr>
        <xdr:cNvPr id="439" name="テキスト ボックス 438"/>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34290</xdr:rowOff>
    </xdr:from>
    <xdr:to>
      <xdr:col>82</xdr:col>
      <xdr:colOff>158750</xdr:colOff>
      <xdr:row>74</xdr:row>
      <xdr:rowOff>135890</xdr:rowOff>
    </xdr:to>
    <xdr:sp macro="" textlink="">
      <xdr:nvSpPr>
        <xdr:cNvPr id="445" name="楕円 444"/>
        <xdr:cNvSpPr/>
      </xdr:nvSpPr>
      <xdr:spPr>
        <a:xfrm>
          <a:off x="164592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50817</xdr:rowOff>
    </xdr:from>
    <xdr:ext cx="762000" cy="259045"/>
    <xdr:sp macro="" textlink="">
      <xdr:nvSpPr>
        <xdr:cNvPr id="446" name="公債費以外該当値テキスト"/>
        <xdr:cNvSpPr txBox="1"/>
      </xdr:nvSpPr>
      <xdr:spPr>
        <a:xfrm>
          <a:off x="165989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49530</xdr:rowOff>
    </xdr:from>
    <xdr:to>
      <xdr:col>78</xdr:col>
      <xdr:colOff>120650</xdr:colOff>
      <xdr:row>75</xdr:row>
      <xdr:rowOff>151130</xdr:rowOff>
    </xdr:to>
    <xdr:sp macro="" textlink="">
      <xdr:nvSpPr>
        <xdr:cNvPr id="447" name="楕円 446"/>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161307</xdr:rowOff>
    </xdr:from>
    <xdr:ext cx="736600" cy="259045"/>
    <xdr:sp macro="" textlink="">
      <xdr:nvSpPr>
        <xdr:cNvPr id="448" name="テキスト ボックス 447"/>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156210</xdr:rowOff>
    </xdr:from>
    <xdr:to>
      <xdr:col>74</xdr:col>
      <xdr:colOff>31750</xdr:colOff>
      <xdr:row>75</xdr:row>
      <xdr:rowOff>86360</xdr:rowOff>
    </xdr:to>
    <xdr:sp macro="" textlink="">
      <xdr:nvSpPr>
        <xdr:cNvPr id="449" name="楕円 448"/>
        <xdr:cNvSpPr/>
      </xdr:nvSpPr>
      <xdr:spPr>
        <a:xfrm>
          <a:off x="14732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96537</xdr:rowOff>
    </xdr:from>
    <xdr:ext cx="762000" cy="259045"/>
    <xdr:sp macro="" textlink="">
      <xdr:nvSpPr>
        <xdr:cNvPr id="450" name="テキスト ボックス 449"/>
        <xdr:cNvSpPr txBox="1"/>
      </xdr:nvSpPr>
      <xdr:spPr>
        <a:xfrm>
          <a:off x="14401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80010</xdr:rowOff>
    </xdr:from>
    <xdr:to>
      <xdr:col>69</xdr:col>
      <xdr:colOff>142875</xdr:colOff>
      <xdr:row>75</xdr:row>
      <xdr:rowOff>10160</xdr:rowOff>
    </xdr:to>
    <xdr:sp macro="" textlink="">
      <xdr:nvSpPr>
        <xdr:cNvPr id="451" name="楕円 450"/>
        <xdr:cNvSpPr/>
      </xdr:nvSpPr>
      <xdr:spPr>
        <a:xfrm>
          <a:off x="13843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20337</xdr:rowOff>
    </xdr:from>
    <xdr:ext cx="762000" cy="259045"/>
    <xdr:sp macro="" textlink="">
      <xdr:nvSpPr>
        <xdr:cNvPr id="452" name="テキスト ボックス 451"/>
        <xdr:cNvSpPr txBox="1"/>
      </xdr:nvSpPr>
      <xdr:spPr>
        <a:xfrm>
          <a:off x="13512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106680</xdr:rowOff>
    </xdr:from>
    <xdr:to>
      <xdr:col>65</xdr:col>
      <xdr:colOff>53975</xdr:colOff>
      <xdr:row>75</xdr:row>
      <xdr:rowOff>36830</xdr:rowOff>
    </xdr:to>
    <xdr:sp macro="" textlink="">
      <xdr:nvSpPr>
        <xdr:cNvPr id="453" name="楕円 452"/>
        <xdr:cNvSpPr/>
      </xdr:nvSpPr>
      <xdr:spPr>
        <a:xfrm>
          <a:off x="12954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47007</xdr:rowOff>
    </xdr:from>
    <xdr:ext cx="762000" cy="259045"/>
    <xdr:sp macro="" textlink="">
      <xdr:nvSpPr>
        <xdr:cNvPr id="454" name="テキスト ボックス 453"/>
        <xdr:cNvSpPr txBox="1"/>
      </xdr:nvSpPr>
      <xdr:spPr>
        <a:xfrm>
          <a:off x="12623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10993</xdr:rowOff>
    </xdr:from>
    <xdr:to>
      <xdr:col>29</xdr:col>
      <xdr:colOff>127000</xdr:colOff>
      <xdr:row>19</xdr:row>
      <xdr:rowOff>30597</xdr:rowOff>
    </xdr:to>
    <xdr:cxnSp macro="">
      <xdr:nvCxnSpPr>
        <xdr:cNvPr id="52" name="直線コネクタ 51"/>
        <xdr:cNvCxnSpPr/>
      </xdr:nvCxnSpPr>
      <xdr:spPr bwMode="auto">
        <a:xfrm flipV="1">
          <a:off x="5003800" y="3316168"/>
          <a:ext cx="647700" cy="19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167220</xdr:rowOff>
    </xdr:from>
    <xdr:ext cx="762000" cy="259045"/>
    <xdr:sp macro="" textlink="">
      <xdr:nvSpPr>
        <xdr:cNvPr id="53" name="人口1人当たり決算額の推移平均値テキスト130"/>
        <xdr:cNvSpPr txBox="1"/>
      </xdr:nvSpPr>
      <xdr:spPr>
        <a:xfrm>
          <a:off x="5740400" y="3300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30597</xdr:rowOff>
    </xdr:from>
    <xdr:to>
      <xdr:col>26</xdr:col>
      <xdr:colOff>50800</xdr:colOff>
      <xdr:row>19</xdr:row>
      <xdr:rowOff>33331</xdr:rowOff>
    </xdr:to>
    <xdr:cxnSp macro="">
      <xdr:nvCxnSpPr>
        <xdr:cNvPr id="55" name="直線コネクタ 54"/>
        <xdr:cNvCxnSpPr/>
      </xdr:nvCxnSpPr>
      <xdr:spPr bwMode="auto">
        <a:xfrm flipV="1">
          <a:off x="4305300" y="3335772"/>
          <a:ext cx="698500" cy="2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80720</xdr:rowOff>
    </xdr:from>
    <xdr:ext cx="736600" cy="259045"/>
    <xdr:sp macro="" textlink="">
      <xdr:nvSpPr>
        <xdr:cNvPr id="57" name="テキスト ボックス 56"/>
        <xdr:cNvSpPr txBox="1"/>
      </xdr:nvSpPr>
      <xdr:spPr>
        <a:xfrm>
          <a:off x="4622800" y="3385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33331</xdr:rowOff>
    </xdr:from>
    <xdr:to>
      <xdr:col>22</xdr:col>
      <xdr:colOff>114300</xdr:colOff>
      <xdr:row>19</xdr:row>
      <xdr:rowOff>59032</xdr:rowOff>
    </xdr:to>
    <xdr:cxnSp macro="">
      <xdr:nvCxnSpPr>
        <xdr:cNvPr id="58" name="直線コネクタ 57"/>
        <xdr:cNvCxnSpPr/>
      </xdr:nvCxnSpPr>
      <xdr:spPr bwMode="auto">
        <a:xfrm flipV="1">
          <a:off x="3606800" y="3338506"/>
          <a:ext cx="698500" cy="25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86386</xdr:rowOff>
    </xdr:from>
    <xdr:ext cx="762000" cy="259045"/>
    <xdr:sp macro="" textlink="">
      <xdr:nvSpPr>
        <xdr:cNvPr id="60" name="テキスト ボックス 59"/>
        <xdr:cNvSpPr txBox="1"/>
      </xdr:nvSpPr>
      <xdr:spPr>
        <a:xfrm>
          <a:off x="3924300" y="339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59032</xdr:rowOff>
    </xdr:from>
    <xdr:to>
      <xdr:col>18</xdr:col>
      <xdr:colOff>177800</xdr:colOff>
      <xdr:row>19</xdr:row>
      <xdr:rowOff>63026</xdr:rowOff>
    </xdr:to>
    <xdr:cxnSp macro="">
      <xdr:nvCxnSpPr>
        <xdr:cNvPr id="61" name="直線コネクタ 60"/>
        <xdr:cNvCxnSpPr/>
      </xdr:nvCxnSpPr>
      <xdr:spPr bwMode="auto">
        <a:xfrm flipV="1">
          <a:off x="2908300" y="3364207"/>
          <a:ext cx="698500" cy="3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98929</xdr:rowOff>
    </xdr:from>
    <xdr:ext cx="762000" cy="259045"/>
    <xdr:sp macro="" textlink="">
      <xdr:nvSpPr>
        <xdr:cNvPr id="63" name="テキスト ボックス 62"/>
        <xdr:cNvSpPr txBox="1"/>
      </xdr:nvSpPr>
      <xdr:spPr>
        <a:xfrm>
          <a:off x="3225800" y="340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110069</xdr:rowOff>
    </xdr:from>
    <xdr:ext cx="762000" cy="259045"/>
    <xdr:sp macro="" textlink="">
      <xdr:nvSpPr>
        <xdr:cNvPr id="65" name="テキスト ボックス 64"/>
        <xdr:cNvSpPr txBox="1"/>
      </xdr:nvSpPr>
      <xdr:spPr>
        <a:xfrm>
          <a:off x="2527300" y="34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131643</xdr:rowOff>
    </xdr:from>
    <xdr:to>
      <xdr:col>29</xdr:col>
      <xdr:colOff>177800</xdr:colOff>
      <xdr:row>19</xdr:row>
      <xdr:rowOff>61793</xdr:rowOff>
    </xdr:to>
    <xdr:sp macro="" textlink="">
      <xdr:nvSpPr>
        <xdr:cNvPr id="71" name="楕円 70"/>
        <xdr:cNvSpPr/>
      </xdr:nvSpPr>
      <xdr:spPr bwMode="auto">
        <a:xfrm>
          <a:off x="5600700" y="3265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148170</xdr:rowOff>
    </xdr:from>
    <xdr:ext cx="762000" cy="259045"/>
    <xdr:sp macro="" textlink="">
      <xdr:nvSpPr>
        <xdr:cNvPr id="72" name="人口1人当たり決算額の推移該当値テキスト130"/>
        <xdr:cNvSpPr txBox="1"/>
      </xdr:nvSpPr>
      <xdr:spPr>
        <a:xfrm>
          <a:off x="5740400" y="3110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151247</xdr:rowOff>
    </xdr:from>
    <xdr:to>
      <xdr:col>26</xdr:col>
      <xdr:colOff>101600</xdr:colOff>
      <xdr:row>19</xdr:row>
      <xdr:rowOff>81397</xdr:rowOff>
    </xdr:to>
    <xdr:sp macro="" textlink="">
      <xdr:nvSpPr>
        <xdr:cNvPr id="73" name="楕円 72"/>
        <xdr:cNvSpPr/>
      </xdr:nvSpPr>
      <xdr:spPr bwMode="auto">
        <a:xfrm>
          <a:off x="4953000" y="3284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91574</xdr:rowOff>
    </xdr:from>
    <xdr:ext cx="736600" cy="259045"/>
    <xdr:sp macro="" textlink="">
      <xdr:nvSpPr>
        <xdr:cNvPr id="74" name="テキスト ボックス 73"/>
        <xdr:cNvSpPr txBox="1"/>
      </xdr:nvSpPr>
      <xdr:spPr>
        <a:xfrm>
          <a:off x="4622800" y="305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153981</xdr:rowOff>
    </xdr:from>
    <xdr:to>
      <xdr:col>22</xdr:col>
      <xdr:colOff>165100</xdr:colOff>
      <xdr:row>19</xdr:row>
      <xdr:rowOff>84131</xdr:rowOff>
    </xdr:to>
    <xdr:sp macro="" textlink="">
      <xdr:nvSpPr>
        <xdr:cNvPr id="75" name="楕円 74"/>
        <xdr:cNvSpPr/>
      </xdr:nvSpPr>
      <xdr:spPr bwMode="auto">
        <a:xfrm>
          <a:off x="4254500" y="3287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94308</xdr:rowOff>
    </xdr:from>
    <xdr:ext cx="762000" cy="259045"/>
    <xdr:sp macro="" textlink="">
      <xdr:nvSpPr>
        <xdr:cNvPr id="76" name="テキスト ボックス 75"/>
        <xdr:cNvSpPr txBox="1"/>
      </xdr:nvSpPr>
      <xdr:spPr>
        <a:xfrm>
          <a:off x="3924300" y="305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8232</xdr:rowOff>
    </xdr:from>
    <xdr:to>
      <xdr:col>19</xdr:col>
      <xdr:colOff>38100</xdr:colOff>
      <xdr:row>19</xdr:row>
      <xdr:rowOff>109832</xdr:rowOff>
    </xdr:to>
    <xdr:sp macro="" textlink="">
      <xdr:nvSpPr>
        <xdr:cNvPr id="77" name="楕円 76"/>
        <xdr:cNvSpPr/>
      </xdr:nvSpPr>
      <xdr:spPr bwMode="auto">
        <a:xfrm>
          <a:off x="3556000" y="3313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120009</xdr:rowOff>
    </xdr:from>
    <xdr:ext cx="762000" cy="259045"/>
    <xdr:sp macro="" textlink="">
      <xdr:nvSpPr>
        <xdr:cNvPr id="78" name="テキスト ボックス 77"/>
        <xdr:cNvSpPr txBox="1"/>
      </xdr:nvSpPr>
      <xdr:spPr>
        <a:xfrm>
          <a:off x="3225800" y="30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12226</xdr:rowOff>
    </xdr:from>
    <xdr:to>
      <xdr:col>15</xdr:col>
      <xdr:colOff>101600</xdr:colOff>
      <xdr:row>19</xdr:row>
      <xdr:rowOff>113826</xdr:rowOff>
    </xdr:to>
    <xdr:sp macro="" textlink="">
      <xdr:nvSpPr>
        <xdr:cNvPr id="79" name="楕円 78"/>
        <xdr:cNvSpPr/>
      </xdr:nvSpPr>
      <xdr:spPr bwMode="auto">
        <a:xfrm>
          <a:off x="2857500" y="3317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124003</xdr:rowOff>
    </xdr:from>
    <xdr:ext cx="762000" cy="259045"/>
    <xdr:sp macro="" textlink="">
      <xdr:nvSpPr>
        <xdr:cNvPr id="80" name="テキスト ボックス 79"/>
        <xdr:cNvSpPr txBox="1"/>
      </xdr:nvSpPr>
      <xdr:spPr>
        <a:xfrm>
          <a:off x="2527300" y="308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159614</xdr:rowOff>
    </xdr:from>
    <xdr:to>
      <xdr:col>29</xdr:col>
      <xdr:colOff>127000</xdr:colOff>
      <xdr:row>35</xdr:row>
      <xdr:rowOff>177508</xdr:rowOff>
    </xdr:to>
    <xdr:cxnSp macro="">
      <xdr:nvCxnSpPr>
        <xdr:cNvPr id="113" name="直線コネクタ 112"/>
        <xdr:cNvCxnSpPr/>
      </xdr:nvCxnSpPr>
      <xdr:spPr bwMode="auto">
        <a:xfrm flipV="1">
          <a:off x="5003800" y="6769964"/>
          <a:ext cx="647700" cy="17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143573</xdr:rowOff>
    </xdr:from>
    <xdr:to>
      <xdr:col>26</xdr:col>
      <xdr:colOff>50800</xdr:colOff>
      <xdr:row>35</xdr:row>
      <xdr:rowOff>177508</xdr:rowOff>
    </xdr:to>
    <xdr:cxnSp macro="">
      <xdr:nvCxnSpPr>
        <xdr:cNvPr id="116" name="直線コネクタ 115"/>
        <xdr:cNvCxnSpPr/>
      </xdr:nvCxnSpPr>
      <xdr:spPr bwMode="auto">
        <a:xfrm>
          <a:off x="4305300" y="6753923"/>
          <a:ext cx="698500" cy="33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59551</xdr:rowOff>
    </xdr:from>
    <xdr:to>
      <xdr:col>22</xdr:col>
      <xdr:colOff>114300</xdr:colOff>
      <xdr:row>35</xdr:row>
      <xdr:rowOff>143573</xdr:rowOff>
    </xdr:to>
    <xdr:cxnSp macro="">
      <xdr:nvCxnSpPr>
        <xdr:cNvPr id="119" name="直線コネクタ 118"/>
        <xdr:cNvCxnSpPr/>
      </xdr:nvCxnSpPr>
      <xdr:spPr bwMode="auto">
        <a:xfrm>
          <a:off x="3606800" y="6669901"/>
          <a:ext cx="698500" cy="84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59551</xdr:rowOff>
    </xdr:from>
    <xdr:to>
      <xdr:col>18</xdr:col>
      <xdr:colOff>177800</xdr:colOff>
      <xdr:row>35</xdr:row>
      <xdr:rowOff>119037</xdr:rowOff>
    </xdr:to>
    <xdr:cxnSp macro="">
      <xdr:nvCxnSpPr>
        <xdr:cNvPr id="122" name="直線コネクタ 121"/>
        <xdr:cNvCxnSpPr/>
      </xdr:nvCxnSpPr>
      <xdr:spPr bwMode="auto">
        <a:xfrm flipV="1">
          <a:off x="2908300" y="6669901"/>
          <a:ext cx="698500" cy="59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107878</xdr:rowOff>
    </xdr:from>
    <xdr:ext cx="762000" cy="259045"/>
    <xdr:sp macro="" textlink="">
      <xdr:nvSpPr>
        <xdr:cNvPr id="124" name="テキスト ボックス 123"/>
        <xdr:cNvSpPr txBox="1"/>
      </xdr:nvSpPr>
      <xdr:spPr>
        <a:xfrm>
          <a:off x="32258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108814</xdr:rowOff>
    </xdr:from>
    <xdr:to>
      <xdr:col>29</xdr:col>
      <xdr:colOff>177800</xdr:colOff>
      <xdr:row>35</xdr:row>
      <xdr:rowOff>210414</xdr:rowOff>
    </xdr:to>
    <xdr:sp macro="" textlink="">
      <xdr:nvSpPr>
        <xdr:cNvPr id="132" name="楕円 131"/>
        <xdr:cNvSpPr/>
      </xdr:nvSpPr>
      <xdr:spPr bwMode="auto">
        <a:xfrm>
          <a:off x="5600700" y="6719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80891</xdr:rowOff>
    </xdr:from>
    <xdr:ext cx="762000" cy="259045"/>
    <xdr:sp macro="" textlink="">
      <xdr:nvSpPr>
        <xdr:cNvPr id="133" name="人口1人当たり決算額の推移該当値テキスト445"/>
        <xdr:cNvSpPr txBox="1"/>
      </xdr:nvSpPr>
      <xdr:spPr>
        <a:xfrm>
          <a:off x="5740400" y="669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126708</xdr:rowOff>
    </xdr:from>
    <xdr:to>
      <xdr:col>26</xdr:col>
      <xdr:colOff>101600</xdr:colOff>
      <xdr:row>35</xdr:row>
      <xdr:rowOff>228308</xdr:rowOff>
    </xdr:to>
    <xdr:sp macro="" textlink="">
      <xdr:nvSpPr>
        <xdr:cNvPr id="134" name="楕円 133"/>
        <xdr:cNvSpPr/>
      </xdr:nvSpPr>
      <xdr:spPr bwMode="auto">
        <a:xfrm>
          <a:off x="4953000" y="6737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213085</xdr:rowOff>
    </xdr:from>
    <xdr:ext cx="736600" cy="259045"/>
    <xdr:sp macro="" textlink="">
      <xdr:nvSpPr>
        <xdr:cNvPr id="135" name="テキスト ボックス 134"/>
        <xdr:cNvSpPr txBox="1"/>
      </xdr:nvSpPr>
      <xdr:spPr>
        <a:xfrm>
          <a:off x="4622800" y="6823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92773</xdr:rowOff>
    </xdr:from>
    <xdr:to>
      <xdr:col>22</xdr:col>
      <xdr:colOff>165100</xdr:colOff>
      <xdr:row>35</xdr:row>
      <xdr:rowOff>194373</xdr:rowOff>
    </xdr:to>
    <xdr:sp macro="" textlink="">
      <xdr:nvSpPr>
        <xdr:cNvPr id="136" name="楕円 135"/>
        <xdr:cNvSpPr/>
      </xdr:nvSpPr>
      <xdr:spPr bwMode="auto">
        <a:xfrm>
          <a:off x="4254500" y="6703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179150</xdr:rowOff>
    </xdr:from>
    <xdr:ext cx="762000" cy="259045"/>
    <xdr:sp macro="" textlink="">
      <xdr:nvSpPr>
        <xdr:cNvPr id="137" name="テキスト ボックス 136"/>
        <xdr:cNvSpPr txBox="1"/>
      </xdr:nvSpPr>
      <xdr:spPr>
        <a:xfrm>
          <a:off x="3924300" y="678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8751</xdr:rowOff>
    </xdr:from>
    <xdr:to>
      <xdr:col>19</xdr:col>
      <xdr:colOff>38100</xdr:colOff>
      <xdr:row>35</xdr:row>
      <xdr:rowOff>110351</xdr:rowOff>
    </xdr:to>
    <xdr:sp macro="" textlink="">
      <xdr:nvSpPr>
        <xdr:cNvPr id="138" name="楕円 137"/>
        <xdr:cNvSpPr/>
      </xdr:nvSpPr>
      <xdr:spPr bwMode="auto">
        <a:xfrm>
          <a:off x="3556000" y="6619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120527</xdr:rowOff>
    </xdr:from>
    <xdr:ext cx="762000" cy="259045"/>
    <xdr:sp macro="" textlink="">
      <xdr:nvSpPr>
        <xdr:cNvPr id="139" name="テキスト ボックス 138"/>
        <xdr:cNvSpPr txBox="1"/>
      </xdr:nvSpPr>
      <xdr:spPr>
        <a:xfrm>
          <a:off x="3225800" y="638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68237</xdr:rowOff>
    </xdr:from>
    <xdr:to>
      <xdr:col>15</xdr:col>
      <xdr:colOff>101600</xdr:colOff>
      <xdr:row>35</xdr:row>
      <xdr:rowOff>169837</xdr:rowOff>
    </xdr:to>
    <xdr:sp macro="" textlink="">
      <xdr:nvSpPr>
        <xdr:cNvPr id="140" name="楕円 139"/>
        <xdr:cNvSpPr/>
      </xdr:nvSpPr>
      <xdr:spPr bwMode="auto">
        <a:xfrm>
          <a:off x="2857500" y="6678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154614</xdr:rowOff>
    </xdr:from>
    <xdr:ext cx="762000" cy="259045"/>
    <xdr:sp macro="" textlink="">
      <xdr:nvSpPr>
        <xdr:cNvPr id="141" name="テキスト ボックス 140"/>
        <xdr:cNvSpPr txBox="1"/>
      </xdr:nvSpPr>
      <xdr:spPr>
        <a:xfrm>
          <a:off x="2527300" y="676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8,691
8,591
381.98
14,254,873
13,165,678
617,900
6,246,276
12,433,380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74023</xdr:rowOff>
    </xdr:from>
    <xdr:to>
      <xdr:col>24</xdr:col>
      <xdr:colOff>63500</xdr:colOff>
      <xdr:row>36</xdr:row>
      <xdr:rowOff>128818</xdr:rowOff>
    </xdr:to>
    <xdr:cxnSp macro="">
      <xdr:nvCxnSpPr>
        <xdr:cNvPr id="57" name="直線コネクタ 56"/>
        <xdr:cNvCxnSpPr/>
      </xdr:nvCxnSpPr>
      <xdr:spPr>
        <a:xfrm flipV="1">
          <a:off x="3797300" y="6246223"/>
          <a:ext cx="838200" cy="5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120509</xdr:rowOff>
    </xdr:from>
    <xdr:to>
      <xdr:col>19</xdr:col>
      <xdr:colOff>177800</xdr:colOff>
      <xdr:row>36</xdr:row>
      <xdr:rowOff>128818</xdr:rowOff>
    </xdr:to>
    <xdr:cxnSp macro="">
      <xdr:nvCxnSpPr>
        <xdr:cNvPr id="60" name="直線コネクタ 59"/>
        <xdr:cNvCxnSpPr/>
      </xdr:nvCxnSpPr>
      <xdr:spPr>
        <a:xfrm>
          <a:off x="2908300" y="6292709"/>
          <a:ext cx="889000" cy="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8971</xdr:rowOff>
    </xdr:from>
    <xdr:ext cx="599010" cy="259045"/>
    <xdr:sp macro="" textlink="">
      <xdr:nvSpPr>
        <xdr:cNvPr id="62" name="テキスト ボックス 61"/>
        <xdr:cNvSpPr txBox="1"/>
      </xdr:nvSpPr>
      <xdr:spPr>
        <a:xfrm>
          <a:off x="3497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120509</xdr:rowOff>
    </xdr:from>
    <xdr:to>
      <xdr:col>15</xdr:col>
      <xdr:colOff>50800</xdr:colOff>
      <xdr:row>36</xdr:row>
      <xdr:rowOff>138328</xdr:rowOff>
    </xdr:to>
    <xdr:cxnSp macro="">
      <xdr:nvCxnSpPr>
        <xdr:cNvPr id="63" name="直線コネクタ 62"/>
        <xdr:cNvCxnSpPr/>
      </xdr:nvCxnSpPr>
      <xdr:spPr>
        <a:xfrm flipV="1">
          <a:off x="2019300" y="6292709"/>
          <a:ext cx="889000" cy="1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24710</xdr:rowOff>
    </xdr:from>
    <xdr:ext cx="599010" cy="259045"/>
    <xdr:sp macro="" textlink="">
      <xdr:nvSpPr>
        <xdr:cNvPr id="65" name="テキスト ボックス 64"/>
        <xdr:cNvSpPr txBox="1"/>
      </xdr:nvSpPr>
      <xdr:spPr>
        <a:xfrm>
          <a:off x="2608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138328</xdr:rowOff>
    </xdr:from>
    <xdr:to>
      <xdr:col>10</xdr:col>
      <xdr:colOff>114300</xdr:colOff>
      <xdr:row>36</xdr:row>
      <xdr:rowOff>145352</xdr:rowOff>
    </xdr:to>
    <xdr:cxnSp macro="">
      <xdr:nvCxnSpPr>
        <xdr:cNvPr id="66" name="直線コネクタ 65"/>
        <xdr:cNvCxnSpPr/>
      </xdr:nvCxnSpPr>
      <xdr:spPr>
        <a:xfrm flipV="1">
          <a:off x="1130300" y="6310528"/>
          <a:ext cx="889000" cy="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36706</xdr:rowOff>
    </xdr:from>
    <xdr:ext cx="599010" cy="259045"/>
    <xdr:sp macro="" textlink="">
      <xdr:nvSpPr>
        <xdr:cNvPr id="68" name="テキスト ボックス 67"/>
        <xdr:cNvSpPr txBox="1"/>
      </xdr:nvSpPr>
      <xdr:spPr>
        <a:xfrm>
          <a:off x="1719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41032</xdr:rowOff>
    </xdr:from>
    <xdr:ext cx="599010" cy="259045"/>
    <xdr:sp macro="" textlink="">
      <xdr:nvSpPr>
        <xdr:cNvPr id="70" name="テキスト ボックス 69"/>
        <xdr:cNvSpPr txBox="1"/>
      </xdr:nvSpPr>
      <xdr:spPr>
        <a:xfrm>
          <a:off x="830795" y="638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23223</xdr:rowOff>
    </xdr:from>
    <xdr:to>
      <xdr:col>24</xdr:col>
      <xdr:colOff>114300</xdr:colOff>
      <xdr:row>36</xdr:row>
      <xdr:rowOff>124823</xdr:rowOff>
    </xdr:to>
    <xdr:sp macro="" textlink="">
      <xdr:nvSpPr>
        <xdr:cNvPr id="76" name="楕円 75"/>
        <xdr:cNvSpPr/>
      </xdr:nvSpPr>
      <xdr:spPr>
        <a:xfrm>
          <a:off x="4584700" y="619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1650</xdr:rowOff>
    </xdr:from>
    <xdr:ext cx="599010" cy="259045"/>
    <xdr:sp macro="" textlink="">
      <xdr:nvSpPr>
        <xdr:cNvPr id="77" name="人件費該当値テキスト"/>
        <xdr:cNvSpPr txBox="1"/>
      </xdr:nvSpPr>
      <xdr:spPr>
        <a:xfrm>
          <a:off x="4686300" y="617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78018</xdr:rowOff>
    </xdr:from>
    <xdr:to>
      <xdr:col>20</xdr:col>
      <xdr:colOff>38100</xdr:colOff>
      <xdr:row>37</xdr:row>
      <xdr:rowOff>8168</xdr:rowOff>
    </xdr:to>
    <xdr:sp macro="" textlink="">
      <xdr:nvSpPr>
        <xdr:cNvPr id="78" name="楕円 77"/>
        <xdr:cNvSpPr/>
      </xdr:nvSpPr>
      <xdr:spPr>
        <a:xfrm>
          <a:off x="3746500" y="62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24695</xdr:rowOff>
    </xdr:from>
    <xdr:ext cx="599010" cy="259045"/>
    <xdr:sp macro="" textlink="">
      <xdr:nvSpPr>
        <xdr:cNvPr id="79" name="テキスト ボックス 78"/>
        <xdr:cNvSpPr txBox="1"/>
      </xdr:nvSpPr>
      <xdr:spPr>
        <a:xfrm>
          <a:off x="3497795" y="602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69709</xdr:rowOff>
    </xdr:from>
    <xdr:to>
      <xdr:col>15</xdr:col>
      <xdr:colOff>101600</xdr:colOff>
      <xdr:row>36</xdr:row>
      <xdr:rowOff>171309</xdr:rowOff>
    </xdr:to>
    <xdr:sp macro="" textlink="">
      <xdr:nvSpPr>
        <xdr:cNvPr id="80" name="楕円 79"/>
        <xdr:cNvSpPr/>
      </xdr:nvSpPr>
      <xdr:spPr>
        <a:xfrm>
          <a:off x="2857500" y="62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16386</xdr:rowOff>
    </xdr:from>
    <xdr:ext cx="599010" cy="259045"/>
    <xdr:sp macro="" textlink="">
      <xdr:nvSpPr>
        <xdr:cNvPr id="81" name="テキスト ボックス 80"/>
        <xdr:cNvSpPr txBox="1"/>
      </xdr:nvSpPr>
      <xdr:spPr>
        <a:xfrm>
          <a:off x="2608795" y="601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87528</xdr:rowOff>
    </xdr:from>
    <xdr:to>
      <xdr:col>10</xdr:col>
      <xdr:colOff>165100</xdr:colOff>
      <xdr:row>37</xdr:row>
      <xdr:rowOff>17678</xdr:rowOff>
    </xdr:to>
    <xdr:sp macro="" textlink="">
      <xdr:nvSpPr>
        <xdr:cNvPr id="82" name="楕円 81"/>
        <xdr:cNvSpPr/>
      </xdr:nvSpPr>
      <xdr:spPr>
        <a:xfrm>
          <a:off x="1968500" y="625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34205</xdr:rowOff>
    </xdr:from>
    <xdr:ext cx="599010" cy="259045"/>
    <xdr:sp macro="" textlink="">
      <xdr:nvSpPr>
        <xdr:cNvPr id="83" name="テキスト ボックス 82"/>
        <xdr:cNvSpPr txBox="1"/>
      </xdr:nvSpPr>
      <xdr:spPr>
        <a:xfrm>
          <a:off x="1719795" y="603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94552</xdr:rowOff>
    </xdr:from>
    <xdr:to>
      <xdr:col>6</xdr:col>
      <xdr:colOff>38100</xdr:colOff>
      <xdr:row>37</xdr:row>
      <xdr:rowOff>24702</xdr:rowOff>
    </xdr:to>
    <xdr:sp macro="" textlink="">
      <xdr:nvSpPr>
        <xdr:cNvPr id="84" name="楕円 83"/>
        <xdr:cNvSpPr/>
      </xdr:nvSpPr>
      <xdr:spPr>
        <a:xfrm>
          <a:off x="1079500" y="626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41229</xdr:rowOff>
    </xdr:from>
    <xdr:ext cx="599010" cy="259045"/>
    <xdr:sp macro="" textlink="">
      <xdr:nvSpPr>
        <xdr:cNvPr id="85" name="テキスト ボックス 84"/>
        <xdr:cNvSpPr txBox="1"/>
      </xdr:nvSpPr>
      <xdr:spPr>
        <a:xfrm>
          <a:off x="830795" y="604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1418</xdr:rowOff>
    </xdr:from>
    <xdr:to>
      <xdr:col>24</xdr:col>
      <xdr:colOff>63500</xdr:colOff>
      <xdr:row>56</xdr:row>
      <xdr:rowOff>18538</xdr:rowOff>
    </xdr:to>
    <xdr:cxnSp macro="">
      <xdr:nvCxnSpPr>
        <xdr:cNvPr id="112" name="直線コネクタ 111"/>
        <xdr:cNvCxnSpPr/>
      </xdr:nvCxnSpPr>
      <xdr:spPr>
        <a:xfrm flipV="1">
          <a:off x="3797300" y="9602618"/>
          <a:ext cx="838200" cy="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60348</xdr:rowOff>
    </xdr:from>
    <xdr:ext cx="599010" cy="259045"/>
    <xdr:sp macro="" textlink="">
      <xdr:nvSpPr>
        <xdr:cNvPr id="113" name="物件費平均値テキスト"/>
        <xdr:cNvSpPr txBox="1"/>
      </xdr:nvSpPr>
      <xdr:spPr>
        <a:xfrm>
          <a:off x="4686300" y="966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18538</xdr:rowOff>
    </xdr:from>
    <xdr:to>
      <xdr:col>19</xdr:col>
      <xdr:colOff>177800</xdr:colOff>
      <xdr:row>56</xdr:row>
      <xdr:rowOff>25786</xdr:rowOff>
    </xdr:to>
    <xdr:cxnSp macro="">
      <xdr:nvCxnSpPr>
        <xdr:cNvPr id="115" name="直線コネクタ 114"/>
        <xdr:cNvCxnSpPr/>
      </xdr:nvCxnSpPr>
      <xdr:spPr>
        <a:xfrm flipV="1">
          <a:off x="2908300" y="9619738"/>
          <a:ext cx="889000" cy="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8355</xdr:rowOff>
    </xdr:from>
    <xdr:ext cx="599010" cy="259045"/>
    <xdr:sp macro="" textlink="">
      <xdr:nvSpPr>
        <xdr:cNvPr id="117" name="テキスト ボックス 116"/>
        <xdr:cNvSpPr txBox="1"/>
      </xdr:nvSpPr>
      <xdr:spPr>
        <a:xfrm>
          <a:off x="3497795" y="978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25786</xdr:rowOff>
    </xdr:from>
    <xdr:to>
      <xdr:col>15</xdr:col>
      <xdr:colOff>50800</xdr:colOff>
      <xdr:row>56</xdr:row>
      <xdr:rowOff>66504</xdr:rowOff>
    </xdr:to>
    <xdr:cxnSp macro="">
      <xdr:nvCxnSpPr>
        <xdr:cNvPr id="118" name="直線コネクタ 117"/>
        <xdr:cNvCxnSpPr/>
      </xdr:nvCxnSpPr>
      <xdr:spPr>
        <a:xfrm flipV="1">
          <a:off x="2019300" y="9626986"/>
          <a:ext cx="889000" cy="4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25751</xdr:rowOff>
    </xdr:from>
    <xdr:ext cx="599010" cy="259045"/>
    <xdr:sp macro="" textlink="">
      <xdr:nvSpPr>
        <xdr:cNvPr id="120" name="テキスト ボックス 119"/>
        <xdr:cNvSpPr txBox="1"/>
      </xdr:nvSpPr>
      <xdr:spPr>
        <a:xfrm>
          <a:off x="2608795" y="979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66208</xdr:rowOff>
    </xdr:from>
    <xdr:to>
      <xdr:col>10</xdr:col>
      <xdr:colOff>114300</xdr:colOff>
      <xdr:row>56</xdr:row>
      <xdr:rowOff>66504</xdr:rowOff>
    </xdr:to>
    <xdr:cxnSp macro="">
      <xdr:nvCxnSpPr>
        <xdr:cNvPr id="121" name="直線コネクタ 120"/>
        <xdr:cNvCxnSpPr/>
      </xdr:nvCxnSpPr>
      <xdr:spPr>
        <a:xfrm>
          <a:off x="1130300" y="9667408"/>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33759</xdr:rowOff>
    </xdr:from>
    <xdr:ext cx="599010" cy="259045"/>
    <xdr:sp macro="" textlink="">
      <xdr:nvSpPr>
        <xdr:cNvPr id="123" name="テキスト ボックス 122"/>
        <xdr:cNvSpPr txBox="1"/>
      </xdr:nvSpPr>
      <xdr:spPr>
        <a:xfrm>
          <a:off x="1719795" y="980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51801</xdr:rowOff>
    </xdr:from>
    <xdr:ext cx="599010" cy="259045"/>
    <xdr:sp macro="" textlink="">
      <xdr:nvSpPr>
        <xdr:cNvPr id="125" name="テキスト ボックス 124"/>
        <xdr:cNvSpPr txBox="1"/>
      </xdr:nvSpPr>
      <xdr:spPr>
        <a:xfrm>
          <a:off x="830795" y="98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122068</xdr:rowOff>
    </xdr:from>
    <xdr:to>
      <xdr:col>24</xdr:col>
      <xdr:colOff>114300</xdr:colOff>
      <xdr:row>56</xdr:row>
      <xdr:rowOff>52218</xdr:rowOff>
    </xdr:to>
    <xdr:sp macro="" textlink="">
      <xdr:nvSpPr>
        <xdr:cNvPr id="131" name="楕円 130"/>
        <xdr:cNvSpPr/>
      </xdr:nvSpPr>
      <xdr:spPr>
        <a:xfrm>
          <a:off x="4584700" y="955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144945</xdr:rowOff>
    </xdr:from>
    <xdr:ext cx="599010" cy="259045"/>
    <xdr:sp macro="" textlink="">
      <xdr:nvSpPr>
        <xdr:cNvPr id="132" name="物件費該当値テキスト"/>
        <xdr:cNvSpPr txBox="1"/>
      </xdr:nvSpPr>
      <xdr:spPr>
        <a:xfrm>
          <a:off x="4686300" y="940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139188</xdr:rowOff>
    </xdr:from>
    <xdr:to>
      <xdr:col>20</xdr:col>
      <xdr:colOff>38100</xdr:colOff>
      <xdr:row>56</xdr:row>
      <xdr:rowOff>69338</xdr:rowOff>
    </xdr:to>
    <xdr:sp macro="" textlink="">
      <xdr:nvSpPr>
        <xdr:cNvPr id="133" name="楕円 132"/>
        <xdr:cNvSpPr/>
      </xdr:nvSpPr>
      <xdr:spPr>
        <a:xfrm>
          <a:off x="3746500" y="956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85865</xdr:rowOff>
    </xdr:from>
    <xdr:ext cx="599010" cy="259045"/>
    <xdr:sp macro="" textlink="">
      <xdr:nvSpPr>
        <xdr:cNvPr id="134" name="テキスト ボックス 133"/>
        <xdr:cNvSpPr txBox="1"/>
      </xdr:nvSpPr>
      <xdr:spPr>
        <a:xfrm>
          <a:off x="3497795" y="934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146436</xdr:rowOff>
    </xdr:from>
    <xdr:to>
      <xdr:col>15</xdr:col>
      <xdr:colOff>101600</xdr:colOff>
      <xdr:row>56</xdr:row>
      <xdr:rowOff>76586</xdr:rowOff>
    </xdr:to>
    <xdr:sp macro="" textlink="">
      <xdr:nvSpPr>
        <xdr:cNvPr id="135" name="楕円 134"/>
        <xdr:cNvSpPr/>
      </xdr:nvSpPr>
      <xdr:spPr>
        <a:xfrm>
          <a:off x="2857500" y="957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93113</xdr:rowOff>
    </xdr:from>
    <xdr:ext cx="599010" cy="259045"/>
    <xdr:sp macro="" textlink="">
      <xdr:nvSpPr>
        <xdr:cNvPr id="136" name="テキスト ボックス 135"/>
        <xdr:cNvSpPr txBox="1"/>
      </xdr:nvSpPr>
      <xdr:spPr>
        <a:xfrm>
          <a:off x="2608795" y="935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15704</xdr:rowOff>
    </xdr:from>
    <xdr:to>
      <xdr:col>10</xdr:col>
      <xdr:colOff>165100</xdr:colOff>
      <xdr:row>56</xdr:row>
      <xdr:rowOff>117304</xdr:rowOff>
    </xdr:to>
    <xdr:sp macro="" textlink="">
      <xdr:nvSpPr>
        <xdr:cNvPr id="137" name="楕円 136"/>
        <xdr:cNvSpPr/>
      </xdr:nvSpPr>
      <xdr:spPr>
        <a:xfrm>
          <a:off x="1968500" y="96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133831</xdr:rowOff>
    </xdr:from>
    <xdr:ext cx="599010" cy="259045"/>
    <xdr:sp macro="" textlink="">
      <xdr:nvSpPr>
        <xdr:cNvPr id="138" name="テキスト ボックス 137"/>
        <xdr:cNvSpPr txBox="1"/>
      </xdr:nvSpPr>
      <xdr:spPr>
        <a:xfrm>
          <a:off x="1719795" y="939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15408</xdr:rowOff>
    </xdr:from>
    <xdr:to>
      <xdr:col>6</xdr:col>
      <xdr:colOff>38100</xdr:colOff>
      <xdr:row>56</xdr:row>
      <xdr:rowOff>117008</xdr:rowOff>
    </xdr:to>
    <xdr:sp macro="" textlink="">
      <xdr:nvSpPr>
        <xdr:cNvPr id="139" name="楕円 138"/>
        <xdr:cNvSpPr/>
      </xdr:nvSpPr>
      <xdr:spPr>
        <a:xfrm>
          <a:off x="1079500" y="961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133535</xdr:rowOff>
    </xdr:from>
    <xdr:ext cx="599010" cy="259045"/>
    <xdr:sp macro="" textlink="">
      <xdr:nvSpPr>
        <xdr:cNvPr id="140" name="テキスト ボックス 139"/>
        <xdr:cNvSpPr txBox="1"/>
      </xdr:nvSpPr>
      <xdr:spPr>
        <a:xfrm>
          <a:off x="830795" y="939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37126</xdr:rowOff>
    </xdr:from>
    <xdr:to>
      <xdr:col>24</xdr:col>
      <xdr:colOff>63500</xdr:colOff>
      <xdr:row>77</xdr:row>
      <xdr:rowOff>126372</xdr:rowOff>
    </xdr:to>
    <xdr:cxnSp macro="">
      <xdr:nvCxnSpPr>
        <xdr:cNvPr id="167" name="直線コネクタ 166"/>
        <xdr:cNvCxnSpPr/>
      </xdr:nvCxnSpPr>
      <xdr:spPr>
        <a:xfrm flipV="1">
          <a:off x="3797300" y="13238776"/>
          <a:ext cx="838200" cy="8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38979</xdr:rowOff>
    </xdr:from>
    <xdr:to>
      <xdr:col>19</xdr:col>
      <xdr:colOff>177800</xdr:colOff>
      <xdr:row>77</xdr:row>
      <xdr:rowOff>126372</xdr:rowOff>
    </xdr:to>
    <xdr:cxnSp macro="">
      <xdr:nvCxnSpPr>
        <xdr:cNvPr id="170" name="直線コネクタ 169"/>
        <xdr:cNvCxnSpPr/>
      </xdr:nvCxnSpPr>
      <xdr:spPr>
        <a:xfrm>
          <a:off x="2908300" y="13240629"/>
          <a:ext cx="889000" cy="8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165760</xdr:rowOff>
    </xdr:from>
    <xdr:to>
      <xdr:col>15</xdr:col>
      <xdr:colOff>50800</xdr:colOff>
      <xdr:row>77</xdr:row>
      <xdr:rowOff>38979</xdr:rowOff>
    </xdr:to>
    <xdr:cxnSp macro="">
      <xdr:nvCxnSpPr>
        <xdr:cNvPr id="173" name="直線コネクタ 172"/>
        <xdr:cNvCxnSpPr/>
      </xdr:nvCxnSpPr>
      <xdr:spPr>
        <a:xfrm>
          <a:off x="2019300" y="13195960"/>
          <a:ext cx="8890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142123</xdr:rowOff>
    </xdr:from>
    <xdr:to>
      <xdr:col>10</xdr:col>
      <xdr:colOff>114300</xdr:colOff>
      <xdr:row>76</xdr:row>
      <xdr:rowOff>165760</xdr:rowOff>
    </xdr:to>
    <xdr:cxnSp macro="">
      <xdr:nvCxnSpPr>
        <xdr:cNvPr id="176" name="直線コネクタ 175"/>
        <xdr:cNvCxnSpPr/>
      </xdr:nvCxnSpPr>
      <xdr:spPr>
        <a:xfrm>
          <a:off x="1130300" y="13172323"/>
          <a:ext cx="889000" cy="2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157776</xdr:rowOff>
    </xdr:from>
    <xdr:to>
      <xdr:col>24</xdr:col>
      <xdr:colOff>114300</xdr:colOff>
      <xdr:row>77</xdr:row>
      <xdr:rowOff>87926</xdr:rowOff>
    </xdr:to>
    <xdr:sp macro="" textlink="">
      <xdr:nvSpPr>
        <xdr:cNvPr id="186" name="楕円 185"/>
        <xdr:cNvSpPr/>
      </xdr:nvSpPr>
      <xdr:spPr>
        <a:xfrm>
          <a:off x="4584700" y="1318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136203</xdr:rowOff>
    </xdr:from>
    <xdr:ext cx="534377" cy="259045"/>
    <xdr:sp macro="" textlink="">
      <xdr:nvSpPr>
        <xdr:cNvPr id="187" name="維持補修費該当値テキスト"/>
        <xdr:cNvSpPr txBox="1"/>
      </xdr:nvSpPr>
      <xdr:spPr>
        <a:xfrm>
          <a:off x="4686300" y="1316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75572</xdr:rowOff>
    </xdr:from>
    <xdr:to>
      <xdr:col>20</xdr:col>
      <xdr:colOff>38100</xdr:colOff>
      <xdr:row>78</xdr:row>
      <xdr:rowOff>5722</xdr:rowOff>
    </xdr:to>
    <xdr:sp macro="" textlink="">
      <xdr:nvSpPr>
        <xdr:cNvPr id="188" name="楕円 187"/>
        <xdr:cNvSpPr/>
      </xdr:nvSpPr>
      <xdr:spPr>
        <a:xfrm>
          <a:off x="3746500" y="1327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168299</xdr:rowOff>
    </xdr:from>
    <xdr:ext cx="469744" cy="259045"/>
    <xdr:sp macro="" textlink="">
      <xdr:nvSpPr>
        <xdr:cNvPr id="189" name="テキスト ボックス 188"/>
        <xdr:cNvSpPr txBox="1"/>
      </xdr:nvSpPr>
      <xdr:spPr>
        <a:xfrm>
          <a:off x="3562428" y="1336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159629</xdr:rowOff>
    </xdr:from>
    <xdr:to>
      <xdr:col>15</xdr:col>
      <xdr:colOff>101600</xdr:colOff>
      <xdr:row>77</xdr:row>
      <xdr:rowOff>89779</xdr:rowOff>
    </xdr:to>
    <xdr:sp macro="" textlink="">
      <xdr:nvSpPr>
        <xdr:cNvPr id="190" name="楕円 189"/>
        <xdr:cNvSpPr/>
      </xdr:nvSpPr>
      <xdr:spPr>
        <a:xfrm>
          <a:off x="2857500" y="1318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80906</xdr:rowOff>
    </xdr:from>
    <xdr:ext cx="534377" cy="259045"/>
    <xdr:sp macro="" textlink="">
      <xdr:nvSpPr>
        <xdr:cNvPr id="191" name="テキスト ボックス 190"/>
        <xdr:cNvSpPr txBox="1"/>
      </xdr:nvSpPr>
      <xdr:spPr>
        <a:xfrm>
          <a:off x="2641111" y="1328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114960</xdr:rowOff>
    </xdr:from>
    <xdr:to>
      <xdr:col>10</xdr:col>
      <xdr:colOff>165100</xdr:colOff>
      <xdr:row>77</xdr:row>
      <xdr:rowOff>45110</xdr:rowOff>
    </xdr:to>
    <xdr:sp macro="" textlink="">
      <xdr:nvSpPr>
        <xdr:cNvPr id="192" name="楕円 191"/>
        <xdr:cNvSpPr/>
      </xdr:nvSpPr>
      <xdr:spPr>
        <a:xfrm>
          <a:off x="1968500" y="131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36237</xdr:rowOff>
    </xdr:from>
    <xdr:ext cx="534377" cy="259045"/>
    <xdr:sp macro="" textlink="">
      <xdr:nvSpPr>
        <xdr:cNvPr id="193" name="テキスト ボックス 192"/>
        <xdr:cNvSpPr txBox="1"/>
      </xdr:nvSpPr>
      <xdr:spPr>
        <a:xfrm>
          <a:off x="1752111" y="1323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91323</xdr:rowOff>
    </xdr:from>
    <xdr:to>
      <xdr:col>6</xdr:col>
      <xdr:colOff>38100</xdr:colOff>
      <xdr:row>77</xdr:row>
      <xdr:rowOff>21473</xdr:rowOff>
    </xdr:to>
    <xdr:sp macro="" textlink="">
      <xdr:nvSpPr>
        <xdr:cNvPr id="194" name="楕円 193"/>
        <xdr:cNvSpPr/>
      </xdr:nvSpPr>
      <xdr:spPr>
        <a:xfrm>
          <a:off x="1079500" y="1312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12600</xdr:rowOff>
    </xdr:from>
    <xdr:ext cx="534377" cy="259045"/>
    <xdr:sp macro="" textlink="">
      <xdr:nvSpPr>
        <xdr:cNvPr id="195" name="テキスト ボックス 194"/>
        <xdr:cNvSpPr txBox="1"/>
      </xdr:nvSpPr>
      <xdr:spPr>
        <a:xfrm>
          <a:off x="863111" y="1321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138340</xdr:rowOff>
    </xdr:from>
    <xdr:to>
      <xdr:col>24</xdr:col>
      <xdr:colOff>63500</xdr:colOff>
      <xdr:row>96</xdr:row>
      <xdr:rowOff>153175</xdr:rowOff>
    </xdr:to>
    <xdr:cxnSp macro="">
      <xdr:nvCxnSpPr>
        <xdr:cNvPr id="225" name="直線コネクタ 224"/>
        <xdr:cNvCxnSpPr/>
      </xdr:nvCxnSpPr>
      <xdr:spPr>
        <a:xfrm>
          <a:off x="3797300" y="16597540"/>
          <a:ext cx="838200" cy="1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138340</xdr:rowOff>
    </xdr:from>
    <xdr:to>
      <xdr:col>19</xdr:col>
      <xdr:colOff>177800</xdr:colOff>
      <xdr:row>97</xdr:row>
      <xdr:rowOff>4407</xdr:rowOff>
    </xdr:to>
    <xdr:cxnSp macro="">
      <xdr:nvCxnSpPr>
        <xdr:cNvPr id="228" name="直線コネクタ 227"/>
        <xdr:cNvCxnSpPr/>
      </xdr:nvCxnSpPr>
      <xdr:spPr>
        <a:xfrm flipV="1">
          <a:off x="2908300" y="16597540"/>
          <a:ext cx="889000" cy="3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160998</xdr:rowOff>
    </xdr:from>
    <xdr:to>
      <xdr:col>15</xdr:col>
      <xdr:colOff>50800</xdr:colOff>
      <xdr:row>97</xdr:row>
      <xdr:rowOff>4407</xdr:rowOff>
    </xdr:to>
    <xdr:cxnSp macro="">
      <xdr:nvCxnSpPr>
        <xdr:cNvPr id="231" name="直線コネクタ 230"/>
        <xdr:cNvCxnSpPr/>
      </xdr:nvCxnSpPr>
      <xdr:spPr>
        <a:xfrm>
          <a:off x="2019300" y="1662019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110922</xdr:rowOff>
    </xdr:from>
    <xdr:to>
      <xdr:col>10</xdr:col>
      <xdr:colOff>114300</xdr:colOff>
      <xdr:row>96</xdr:row>
      <xdr:rowOff>160998</xdr:rowOff>
    </xdr:to>
    <xdr:cxnSp macro="">
      <xdr:nvCxnSpPr>
        <xdr:cNvPr id="234" name="直線コネクタ 233"/>
        <xdr:cNvCxnSpPr/>
      </xdr:nvCxnSpPr>
      <xdr:spPr>
        <a:xfrm>
          <a:off x="1130300" y="16570122"/>
          <a:ext cx="889000" cy="5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102375</xdr:rowOff>
    </xdr:from>
    <xdr:to>
      <xdr:col>24</xdr:col>
      <xdr:colOff>114300</xdr:colOff>
      <xdr:row>97</xdr:row>
      <xdr:rowOff>32525</xdr:rowOff>
    </xdr:to>
    <xdr:sp macro="" textlink="">
      <xdr:nvSpPr>
        <xdr:cNvPr id="244" name="楕円 243"/>
        <xdr:cNvSpPr/>
      </xdr:nvSpPr>
      <xdr:spPr>
        <a:xfrm>
          <a:off x="4584700" y="165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80802</xdr:rowOff>
    </xdr:from>
    <xdr:ext cx="534377" cy="259045"/>
    <xdr:sp macro="" textlink="">
      <xdr:nvSpPr>
        <xdr:cNvPr id="245" name="扶助費該当値テキスト"/>
        <xdr:cNvSpPr txBox="1"/>
      </xdr:nvSpPr>
      <xdr:spPr>
        <a:xfrm>
          <a:off x="4686300" y="165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87540</xdr:rowOff>
    </xdr:from>
    <xdr:to>
      <xdr:col>20</xdr:col>
      <xdr:colOff>38100</xdr:colOff>
      <xdr:row>97</xdr:row>
      <xdr:rowOff>17690</xdr:rowOff>
    </xdr:to>
    <xdr:sp macro="" textlink="">
      <xdr:nvSpPr>
        <xdr:cNvPr id="246" name="楕円 245"/>
        <xdr:cNvSpPr/>
      </xdr:nvSpPr>
      <xdr:spPr>
        <a:xfrm>
          <a:off x="3746500" y="165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8817</xdr:rowOff>
    </xdr:from>
    <xdr:ext cx="534377" cy="259045"/>
    <xdr:sp macro="" textlink="">
      <xdr:nvSpPr>
        <xdr:cNvPr id="247" name="テキスト ボックス 246"/>
        <xdr:cNvSpPr txBox="1"/>
      </xdr:nvSpPr>
      <xdr:spPr>
        <a:xfrm>
          <a:off x="3530111" y="1663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125057</xdr:rowOff>
    </xdr:from>
    <xdr:to>
      <xdr:col>15</xdr:col>
      <xdr:colOff>101600</xdr:colOff>
      <xdr:row>97</xdr:row>
      <xdr:rowOff>55207</xdr:rowOff>
    </xdr:to>
    <xdr:sp macro="" textlink="">
      <xdr:nvSpPr>
        <xdr:cNvPr id="248" name="楕円 247"/>
        <xdr:cNvSpPr/>
      </xdr:nvSpPr>
      <xdr:spPr>
        <a:xfrm>
          <a:off x="2857500" y="1658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46334</xdr:rowOff>
    </xdr:from>
    <xdr:ext cx="534377" cy="259045"/>
    <xdr:sp macro="" textlink="">
      <xdr:nvSpPr>
        <xdr:cNvPr id="249" name="テキスト ボックス 248"/>
        <xdr:cNvSpPr txBox="1"/>
      </xdr:nvSpPr>
      <xdr:spPr>
        <a:xfrm>
          <a:off x="2641111" y="1667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110198</xdr:rowOff>
    </xdr:from>
    <xdr:to>
      <xdr:col>10</xdr:col>
      <xdr:colOff>165100</xdr:colOff>
      <xdr:row>97</xdr:row>
      <xdr:rowOff>40348</xdr:rowOff>
    </xdr:to>
    <xdr:sp macro="" textlink="">
      <xdr:nvSpPr>
        <xdr:cNvPr id="250" name="楕円 249"/>
        <xdr:cNvSpPr/>
      </xdr:nvSpPr>
      <xdr:spPr>
        <a:xfrm>
          <a:off x="1968500" y="165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31475</xdr:rowOff>
    </xdr:from>
    <xdr:ext cx="534377" cy="259045"/>
    <xdr:sp macro="" textlink="">
      <xdr:nvSpPr>
        <xdr:cNvPr id="251" name="テキスト ボックス 250"/>
        <xdr:cNvSpPr txBox="1"/>
      </xdr:nvSpPr>
      <xdr:spPr>
        <a:xfrm>
          <a:off x="1752111" y="166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60122</xdr:rowOff>
    </xdr:from>
    <xdr:to>
      <xdr:col>6</xdr:col>
      <xdr:colOff>38100</xdr:colOff>
      <xdr:row>96</xdr:row>
      <xdr:rowOff>161722</xdr:rowOff>
    </xdr:to>
    <xdr:sp macro="" textlink="">
      <xdr:nvSpPr>
        <xdr:cNvPr id="252" name="楕円 251"/>
        <xdr:cNvSpPr/>
      </xdr:nvSpPr>
      <xdr:spPr>
        <a:xfrm>
          <a:off x="1079500" y="1651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152849</xdr:rowOff>
    </xdr:from>
    <xdr:ext cx="534377" cy="259045"/>
    <xdr:sp macro="" textlink="">
      <xdr:nvSpPr>
        <xdr:cNvPr id="253" name="テキスト ボックス 252"/>
        <xdr:cNvSpPr txBox="1"/>
      </xdr:nvSpPr>
      <xdr:spPr>
        <a:xfrm>
          <a:off x="863111" y="1661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105265</xdr:rowOff>
    </xdr:from>
    <xdr:to>
      <xdr:col>55</xdr:col>
      <xdr:colOff>0</xdr:colOff>
      <xdr:row>36</xdr:row>
      <xdr:rowOff>35988</xdr:rowOff>
    </xdr:to>
    <xdr:cxnSp macro="">
      <xdr:nvCxnSpPr>
        <xdr:cNvPr id="283" name="直線コネクタ 282"/>
        <xdr:cNvCxnSpPr/>
      </xdr:nvCxnSpPr>
      <xdr:spPr>
        <a:xfrm flipV="1">
          <a:off x="9639300" y="5763115"/>
          <a:ext cx="838200" cy="44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148385</xdr:rowOff>
    </xdr:from>
    <xdr:ext cx="599010" cy="259045"/>
    <xdr:sp macro="" textlink="">
      <xdr:nvSpPr>
        <xdr:cNvPr id="284" name="補助費等平均値テキスト"/>
        <xdr:cNvSpPr txBox="1"/>
      </xdr:nvSpPr>
      <xdr:spPr>
        <a:xfrm>
          <a:off x="10528300" y="5977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35988</xdr:rowOff>
    </xdr:from>
    <xdr:to>
      <xdr:col>50</xdr:col>
      <xdr:colOff>114300</xdr:colOff>
      <xdr:row>36</xdr:row>
      <xdr:rowOff>97912</xdr:rowOff>
    </xdr:to>
    <xdr:cxnSp macro="">
      <xdr:nvCxnSpPr>
        <xdr:cNvPr id="286" name="直線コネクタ 285"/>
        <xdr:cNvCxnSpPr/>
      </xdr:nvCxnSpPr>
      <xdr:spPr>
        <a:xfrm flipV="1">
          <a:off x="8750300" y="6208188"/>
          <a:ext cx="889000" cy="6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67567</xdr:rowOff>
    </xdr:from>
    <xdr:ext cx="599010" cy="259045"/>
    <xdr:sp macro="" textlink="">
      <xdr:nvSpPr>
        <xdr:cNvPr id="288" name="テキスト ボックス 287"/>
        <xdr:cNvSpPr txBox="1"/>
      </xdr:nvSpPr>
      <xdr:spPr>
        <a:xfrm>
          <a:off x="9339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97912</xdr:rowOff>
    </xdr:from>
    <xdr:to>
      <xdr:col>45</xdr:col>
      <xdr:colOff>177800</xdr:colOff>
      <xdr:row>36</xdr:row>
      <xdr:rowOff>114596</xdr:rowOff>
    </xdr:to>
    <xdr:cxnSp macro="">
      <xdr:nvCxnSpPr>
        <xdr:cNvPr id="289" name="直線コネクタ 288"/>
        <xdr:cNvCxnSpPr/>
      </xdr:nvCxnSpPr>
      <xdr:spPr>
        <a:xfrm flipV="1">
          <a:off x="7861300" y="6270112"/>
          <a:ext cx="889000" cy="1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79694</xdr:rowOff>
    </xdr:from>
    <xdr:ext cx="599010" cy="259045"/>
    <xdr:sp macro="" textlink="">
      <xdr:nvSpPr>
        <xdr:cNvPr id="291" name="テキスト ボックス 290"/>
        <xdr:cNvSpPr txBox="1"/>
      </xdr:nvSpPr>
      <xdr:spPr>
        <a:xfrm>
          <a:off x="8450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114596</xdr:rowOff>
    </xdr:from>
    <xdr:to>
      <xdr:col>41</xdr:col>
      <xdr:colOff>50800</xdr:colOff>
      <xdr:row>36</xdr:row>
      <xdr:rowOff>158598</xdr:rowOff>
    </xdr:to>
    <xdr:cxnSp macro="">
      <xdr:nvCxnSpPr>
        <xdr:cNvPr id="292" name="直線コネクタ 291"/>
        <xdr:cNvCxnSpPr/>
      </xdr:nvCxnSpPr>
      <xdr:spPr>
        <a:xfrm flipV="1">
          <a:off x="6972300" y="6286796"/>
          <a:ext cx="889000" cy="4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82540</xdr:rowOff>
    </xdr:from>
    <xdr:ext cx="599010" cy="259045"/>
    <xdr:sp macro="" textlink="">
      <xdr:nvSpPr>
        <xdr:cNvPr id="294" name="テキスト ボックス 293"/>
        <xdr:cNvSpPr txBox="1"/>
      </xdr:nvSpPr>
      <xdr:spPr>
        <a:xfrm>
          <a:off x="7561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101880</xdr:rowOff>
    </xdr:from>
    <xdr:ext cx="599010" cy="259045"/>
    <xdr:sp macro="" textlink="">
      <xdr:nvSpPr>
        <xdr:cNvPr id="296" name="テキスト ボックス 295"/>
        <xdr:cNvSpPr txBox="1"/>
      </xdr:nvSpPr>
      <xdr:spPr>
        <a:xfrm>
          <a:off x="6672795" y="661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54465</xdr:rowOff>
    </xdr:from>
    <xdr:to>
      <xdr:col>55</xdr:col>
      <xdr:colOff>50800</xdr:colOff>
      <xdr:row>33</xdr:row>
      <xdr:rowOff>156065</xdr:rowOff>
    </xdr:to>
    <xdr:sp macro="" textlink="">
      <xdr:nvSpPr>
        <xdr:cNvPr id="302" name="楕円 301"/>
        <xdr:cNvSpPr/>
      </xdr:nvSpPr>
      <xdr:spPr>
        <a:xfrm>
          <a:off x="10426700" y="57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77342</xdr:rowOff>
    </xdr:from>
    <xdr:ext cx="599010" cy="259045"/>
    <xdr:sp macro="" textlink="">
      <xdr:nvSpPr>
        <xdr:cNvPr id="303" name="補助費等該当値テキスト"/>
        <xdr:cNvSpPr txBox="1"/>
      </xdr:nvSpPr>
      <xdr:spPr>
        <a:xfrm>
          <a:off x="10528300" y="55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156638</xdr:rowOff>
    </xdr:from>
    <xdr:to>
      <xdr:col>50</xdr:col>
      <xdr:colOff>165100</xdr:colOff>
      <xdr:row>36</xdr:row>
      <xdr:rowOff>86788</xdr:rowOff>
    </xdr:to>
    <xdr:sp macro="" textlink="">
      <xdr:nvSpPr>
        <xdr:cNvPr id="304" name="楕円 303"/>
        <xdr:cNvSpPr/>
      </xdr:nvSpPr>
      <xdr:spPr>
        <a:xfrm>
          <a:off x="9588500" y="615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103315</xdr:rowOff>
    </xdr:from>
    <xdr:ext cx="599010" cy="259045"/>
    <xdr:sp macro="" textlink="">
      <xdr:nvSpPr>
        <xdr:cNvPr id="305" name="テキスト ボックス 304"/>
        <xdr:cNvSpPr txBox="1"/>
      </xdr:nvSpPr>
      <xdr:spPr>
        <a:xfrm>
          <a:off x="9339795" y="593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47112</xdr:rowOff>
    </xdr:from>
    <xdr:to>
      <xdr:col>46</xdr:col>
      <xdr:colOff>38100</xdr:colOff>
      <xdr:row>36</xdr:row>
      <xdr:rowOff>148712</xdr:rowOff>
    </xdr:to>
    <xdr:sp macro="" textlink="">
      <xdr:nvSpPr>
        <xdr:cNvPr id="306" name="楕円 305"/>
        <xdr:cNvSpPr/>
      </xdr:nvSpPr>
      <xdr:spPr>
        <a:xfrm>
          <a:off x="8699500" y="621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165239</xdr:rowOff>
    </xdr:from>
    <xdr:ext cx="599010" cy="259045"/>
    <xdr:sp macro="" textlink="">
      <xdr:nvSpPr>
        <xdr:cNvPr id="307" name="テキスト ボックス 306"/>
        <xdr:cNvSpPr txBox="1"/>
      </xdr:nvSpPr>
      <xdr:spPr>
        <a:xfrm>
          <a:off x="8450795" y="5994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63796</xdr:rowOff>
    </xdr:from>
    <xdr:to>
      <xdr:col>41</xdr:col>
      <xdr:colOff>101600</xdr:colOff>
      <xdr:row>36</xdr:row>
      <xdr:rowOff>165396</xdr:rowOff>
    </xdr:to>
    <xdr:sp macro="" textlink="">
      <xdr:nvSpPr>
        <xdr:cNvPr id="308" name="楕円 307"/>
        <xdr:cNvSpPr/>
      </xdr:nvSpPr>
      <xdr:spPr>
        <a:xfrm>
          <a:off x="7810500" y="623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10473</xdr:rowOff>
    </xdr:from>
    <xdr:ext cx="599010" cy="259045"/>
    <xdr:sp macro="" textlink="">
      <xdr:nvSpPr>
        <xdr:cNvPr id="309" name="テキスト ボックス 308"/>
        <xdr:cNvSpPr txBox="1"/>
      </xdr:nvSpPr>
      <xdr:spPr>
        <a:xfrm>
          <a:off x="7561795" y="60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107798</xdr:rowOff>
    </xdr:from>
    <xdr:to>
      <xdr:col>36</xdr:col>
      <xdr:colOff>165100</xdr:colOff>
      <xdr:row>37</xdr:row>
      <xdr:rowOff>37948</xdr:rowOff>
    </xdr:to>
    <xdr:sp macro="" textlink="">
      <xdr:nvSpPr>
        <xdr:cNvPr id="310" name="楕円 309"/>
        <xdr:cNvSpPr/>
      </xdr:nvSpPr>
      <xdr:spPr>
        <a:xfrm>
          <a:off x="6921500" y="627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54475</xdr:rowOff>
    </xdr:from>
    <xdr:ext cx="599010" cy="259045"/>
    <xdr:sp macro="" textlink="">
      <xdr:nvSpPr>
        <xdr:cNvPr id="311" name="テキスト ボックス 310"/>
        <xdr:cNvSpPr txBox="1"/>
      </xdr:nvSpPr>
      <xdr:spPr>
        <a:xfrm>
          <a:off x="6672795" y="605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100348</xdr:rowOff>
    </xdr:from>
    <xdr:to>
      <xdr:col>55</xdr:col>
      <xdr:colOff>0</xdr:colOff>
      <xdr:row>57</xdr:row>
      <xdr:rowOff>102882</xdr:rowOff>
    </xdr:to>
    <xdr:cxnSp macro="">
      <xdr:nvCxnSpPr>
        <xdr:cNvPr id="342" name="直線コネクタ 341"/>
        <xdr:cNvCxnSpPr/>
      </xdr:nvCxnSpPr>
      <xdr:spPr>
        <a:xfrm>
          <a:off x="9639300" y="9872998"/>
          <a:ext cx="8382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42518</xdr:rowOff>
    </xdr:from>
    <xdr:ext cx="599010" cy="259045"/>
    <xdr:sp macro="" textlink="">
      <xdr:nvSpPr>
        <xdr:cNvPr id="343" name="普通建設事業費平均値テキスト"/>
        <xdr:cNvSpPr txBox="1"/>
      </xdr:nvSpPr>
      <xdr:spPr>
        <a:xfrm>
          <a:off x="10528300" y="9815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100348</xdr:rowOff>
    </xdr:from>
    <xdr:to>
      <xdr:col>50</xdr:col>
      <xdr:colOff>114300</xdr:colOff>
      <xdr:row>57</xdr:row>
      <xdr:rowOff>167937</xdr:rowOff>
    </xdr:to>
    <xdr:cxnSp macro="">
      <xdr:nvCxnSpPr>
        <xdr:cNvPr id="345" name="直線コネクタ 344"/>
        <xdr:cNvCxnSpPr/>
      </xdr:nvCxnSpPr>
      <xdr:spPr>
        <a:xfrm flipV="1">
          <a:off x="8750300" y="9872998"/>
          <a:ext cx="889000" cy="6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1565</xdr:rowOff>
    </xdr:from>
    <xdr:ext cx="599010" cy="259045"/>
    <xdr:sp macro="" textlink="">
      <xdr:nvSpPr>
        <xdr:cNvPr id="347" name="テキスト ボックス 346"/>
        <xdr:cNvSpPr txBox="1"/>
      </xdr:nvSpPr>
      <xdr:spPr>
        <a:xfrm>
          <a:off x="9339795" y="994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141049</xdr:rowOff>
    </xdr:from>
    <xdr:to>
      <xdr:col>45</xdr:col>
      <xdr:colOff>177800</xdr:colOff>
      <xdr:row>57</xdr:row>
      <xdr:rowOff>167937</xdr:rowOff>
    </xdr:to>
    <xdr:cxnSp macro="">
      <xdr:nvCxnSpPr>
        <xdr:cNvPr id="348" name="直線コネクタ 347"/>
        <xdr:cNvCxnSpPr/>
      </xdr:nvCxnSpPr>
      <xdr:spPr>
        <a:xfrm>
          <a:off x="7861300" y="9913699"/>
          <a:ext cx="889000" cy="2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38757</xdr:rowOff>
    </xdr:from>
    <xdr:ext cx="599010" cy="259045"/>
    <xdr:sp macro="" textlink="">
      <xdr:nvSpPr>
        <xdr:cNvPr id="350" name="テキスト ボックス 349"/>
        <xdr:cNvSpPr txBox="1"/>
      </xdr:nvSpPr>
      <xdr:spPr>
        <a:xfrm>
          <a:off x="8450795" y="998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141049</xdr:rowOff>
    </xdr:from>
    <xdr:to>
      <xdr:col>41</xdr:col>
      <xdr:colOff>50800</xdr:colOff>
      <xdr:row>58</xdr:row>
      <xdr:rowOff>23414</xdr:rowOff>
    </xdr:to>
    <xdr:cxnSp macro="">
      <xdr:nvCxnSpPr>
        <xdr:cNvPr id="351" name="直線コネクタ 350"/>
        <xdr:cNvCxnSpPr/>
      </xdr:nvCxnSpPr>
      <xdr:spPr>
        <a:xfrm flipV="1">
          <a:off x="6972300" y="9913699"/>
          <a:ext cx="889000" cy="5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52082</xdr:rowOff>
    </xdr:from>
    <xdr:to>
      <xdr:col>55</xdr:col>
      <xdr:colOff>50800</xdr:colOff>
      <xdr:row>57</xdr:row>
      <xdr:rowOff>153682</xdr:rowOff>
    </xdr:to>
    <xdr:sp macro="" textlink="">
      <xdr:nvSpPr>
        <xdr:cNvPr id="361" name="楕円 360"/>
        <xdr:cNvSpPr/>
      </xdr:nvSpPr>
      <xdr:spPr>
        <a:xfrm>
          <a:off x="10426700" y="98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74959</xdr:rowOff>
    </xdr:from>
    <xdr:ext cx="599010" cy="259045"/>
    <xdr:sp macro="" textlink="">
      <xdr:nvSpPr>
        <xdr:cNvPr id="362" name="普通建設事業費該当値テキスト"/>
        <xdr:cNvSpPr txBox="1"/>
      </xdr:nvSpPr>
      <xdr:spPr>
        <a:xfrm>
          <a:off x="10528300" y="967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49548</xdr:rowOff>
    </xdr:from>
    <xdr:to>
      <xdr:col>50</xdr:col>
      <xdr:colOff>165100</xdr:colOff>
      <xdr:row>57</xdr:row>
      <xdr:rowOff>151148</xdr:rowOff>
    </xdr:to>
    <xdr:sp macro="" textlink="">
      <xdr:nvSpPr>
        <xdr:cNvPr id="363" name="楕円 362"/>
        <xdr:cNvSpPr/>
      </xdr:nvSpPr>
      <xdr:spPr>
        <a:xfrm>
          <a:off x="9588500" y="982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167675</xdr:rowOff>
    </xdr:from>
    <xdr:ext cx="599010" cy="259045"/>
    <xdr:sp macro="" textlink="">
      <xdr:nvSpPr>
        <xdr:cNvPr id="364" name="テキスト ボックス 363"/>
        <xdr:cNvSpPr txBox="1"/>
      </xdr:nvSpPr>
      <xdr:spPr>
        <a:xfrm>
          <a:off x="9339795" y="959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117137</xdr:rowOff>
    </xdr:from>
    <xdr:to>
      <xdr:col>46</xdr:col>
      <xdr:colOff>38100</xdr:colOff>
      <xdr:row>58</xdr:row>
      <xdr:rowOff>47287</xdr:rowOff>
    </xdr:to>
    <xdr:sp macro="" textlink="">
      <xdr:nvSpPr>
        <xdr:cNvPr id="365" name="楕円 364"/>
        <xdr:cNvSpPr/>
      </xdr:nvSpPr>
      <xdr:spPr>
        <a:xfrm>
          <a:off x="8699500" y="988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63814</xdr:rowOff>
    </xdr:from>
    <xdr:ext cx="599010" cy="259045"/>
    <xdr:sp macro="" textlink="">
      <xdr:nvSpPr>
        <xdr:cNvPr id="366" name="テキスト ボックス 365"/>
        <xdr:cNvSpPr txBox="1"/>
      </xdr:nvSpPr>
      <xdr:spPr>
        <a:xfrm>
          <a:off x="8450795" y="966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90249</xdr:rowOff>
    </xdr:from>
    <xdr:to>
      <xdr:col>41</xdr:col>
      <xdr:colOff>101600</xdr:colOff>
      <xdr:row>58</xdr:row>
      <xdr:rowOff>20399</xdr:rowOff>
    </xdr:to>
    <xdr:sp macro="" textlink="">
      <xdr:nvSpPr>
        <xdr:cNvPr id="367" name="楕円 366"/>
        <xdr:cNvSpPr/>
      </xdr:nvSpPr>
      <xdr:spPr>
        <a:xfrm>
          <a:off x="7810500" y="986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11526</xdr:rowOff>
    </xdr:from>
    <xdr:ext cx="599010" cy="259045"/>
    <xdr:sp macro="" textlink="">
      <xdr:nvSpPr>
        <xdr:cNvPr id="368" name="テキスト ボックス 367"/>
        <xdr:cNvSpPr txBox="1"/>
      </xdr:nvSpPr>
      <xdr:spPr>
        <a:xfrm>
          <a:off x="7561795" y="9955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144064</xdr:rowOff>
    </xdr:from>
    <xdr:to>
      <xdr:col>36</xdr:col>
      <xdr:colOff>165100</xdr:colOff>
      <xdr:row>58</xdr:row>
      <xdr:rowOff>74214</xdr:rowOff>
    </xdr:to>
    <xdr:sp macro="" textlink="">
      <xdr:nvSpPr>
        <xdr:cNvPr id="369" name="楕円 368"/>
        <xdr:cNvSpPr/>
      </xdr:nvSpPr>
      <xdr:spPr>
        <a:xfrm>
          <a:off x="6921500" y="991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65341</xdr:rowOff>
    </xdr:from>
    <xdr:ext cx="599010" cy="259045"/>
    <xdr:sp macro="" textlink="">
      <xdr:nvSpPr>
        <xdr:cNvPr id="370" name="テキスト ボックス 369"/>
        <xdr:cNvSpPr txBox="1"/>
      </xdr:nvSpPr>
      <xdr:spPr>
        <a:xfrm>
          <a:off x="6672795" y="1000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93460</xdr:rowOff>
    </xdr:from>
    <xdr:to>
      <xdr:col>55</xdr:col>
      <xdr:colOff>0</xdr:colOff>
      <xdr:row>75</xdr:row>
      <xdr:rowOff>155828</xdr:rowOff>
    </xdr:to>
    <xdr:cxnSp macro="">
      <xdr:nvCxnSpPr>
        <xdr:cNvPr id="395" name="直線コネクタ 394"/>
        <xdr:cNvCxnSpPr/>
      </xdr:nvCxnSpPr>
      <xdr:spPr>
        <a:xfrm flipV="1">
          <a:off x="9639300" y="12609310"/>
          <a:ext cx="838200" cy="40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31083</xdr:rowOff>
    </xdr:from>
    <xdr:ext cx="534377" cy="259045"/>
    <xdr:sp macro="" textlink="">
      <xdr:nvSpPr>
        <xdr:cNvPr id="396" name="普通建設事業費 （ うち新規整備　）平均値テキスト"/>
        <xdr:cNvSpPr txBox="1"/>
      </xdr:nvSpPr>
      <xdr:spPr>
        <a:xfrm>
          <a:off x="10528300" y="13061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155828</xdr:rowOff>
    </xdr:from>
    <xdr:to>
      <xdr:col>50</xdr:col>
      <xdr:colOff>114300</xdr:colOff>
      <xdr:row>77</xdr:row>
      <xdr:rowOff>53981</xdr:rowOff>
    </xdr:to>
    <xdr:cxnSp macro="">
      <xdr:nvCxnSpPr>
        <xdr:cNvPr id="398" name="直線コネクタ 397"/>
        <xdr:cNvCxnSpPr/>
      </xdr:nvCxnSpPr>
      <xdr:spPr>
        <a:xfrm flipV="1">
          <a:off x="8750300" y="13014578"/>
          <a:ext cx="889000" cy="24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161453</xdr:rowOff>
    </xdr:from>
    <xdr:ext cx="534377" cy="259045"/>
    <xdr:sp macro="" textlink="">
      <xdr:nvSpPr>
        <xdr:cNvPr id="400" name="テキスト ボックス 399"/>
        <xdr:cNvSpPr txBox="1"/>
      </xdr:nvSpPr>
      <xdr:spPr>
        <a:xfrm>
          <a:off x="9372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7100</xdr:rowOff>
    </xdr:from>
    <xdr:to>
      <xdr:col>45</xdr:col>
      <xdr:colOff>177800</xdr:colOff>
      <xdr:row>77</xdr:row>
      <xdr:rowOff>53981</xdr:rowOff>
    </xdr:to>
    <xdr:cxnSp macro="">
      <xdr:nvCxnSpPr>
        <xdr:cNvPr id="401" name="直線コネクタ 400"/>
        <xdr:cNvCxnSpPr/>
      </xdr:nvCxnSpPr>
      <xdr:spPr>
        <a:xfrm>
          <a:off x="7861300" y="13037300"/>
          <a:ext cx="889000" cy="21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7100</xdr:rowOff>
    </xdr:from>
    <xdr:to>
      <xdr:col>41</xdr:col>
      <xdr:colOff>50800</xdr:colOff>
      <xdr:row>77</xdr:row>
      <xdr:rowOff>60759</xdr:rowOff>
    </xdr:to>
    <xdr:cxnSp macro="">
      <xdr:nvCxnSpPr>
        <xdr:cNvPr id="404" name="直線コネクタ 403"/>
        <xdr:cNvCxnSpPr/>
      </xdr:nvCxnSpPr>
      <xdr:spPr>
        <a:xfrm flipV="1">
          <a:off x="6972300" y="13037300"/>
          <a:ext cx="889000" cy="22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42660</xdr:rowOff>
    </xdr:from>
    <xdr:to>
      <xdr:col>55</xdr:col>
      <xdr:colOff>50800</xdr:colOff>
      <xdr:row>73</xdr:row>
      <xdr:rowOff>144260</xdr:rowOff>
    </xdr:to>
    <xdr:sp macro="" textlink="">
      <xdr:nvSpPr>
        <xdr:cNvPr id="414" name="楕円 413"/>
        <xdr:cNvSpPr/>
      </xdr:nvSpPr>
      <xdr:spPr>
        <a:xfrm>
          <a:off x="10426700" y="125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65537</xdr:rowOff>
    </xdr:from>
    <xdr:ext cx="599010" cy="259045"/>
    <xdr:sp macro="" textlink="">
      <xdr:nvSpPr>
        <xdr:cNvPr id="415" name="普通建設事業費 （ うち新規整備　）該当値テキスト"/>
        <xdr:cNvSpPr txBox="1"/>
      </xdr:nvSpPr>
      <xdr:spPr>
        <a:xfrm>
          <a:off x="10528300" y="1240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105028</xdr:rowOff>
    </xdr:from>
    <xdr:to>
      <xdr:col>50</xdr:col>
      <xdr:colOff>165100</xdr:colOff>
      <xdr:row>76</xdr:row>
      <xdr:rowOff>35178</xdr:rowOff>
    </xdr:to>
    <xdr:sp macro="" textlink="">
      <xdr:nvSpPr>
        <xdr:cNvPr id="416" name="楕円 415"/>
        <xdr:cNvSpPr/>
      </xdr:nvSpPr>
      <xdr:spPr>
        <a:xfrm>
          <a:off x="9588500" y="1296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51705</xdr:rowOff>
    </xdr:from>
    <xdr:ext cx="534377" cy="259045"/>
    <xdr:sp macro="" textlink="">
      <xdr:nvSpPr>
        <xdr:cNvPr id="417" name="テキスト ボックス 416"/>
        <xdr:cNvSpPr txBox="1"/>
      </xdr:nvSpPr>
      <xdr:spPr>
        <a:xfrm>
          <a:off x="9372111" y="1273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3181</xdr:rowOff>
    </xdr:from>
    <xdr:to>
      <xdr:col>46</xdr:col>
      <xdr:colOff>38100</xdr:colOff>
      <xdr:row>77</xdr:row>
      <xdr:rowOff>104781</xdr:rowOff>
    </xdr:to>
    <xdr:sp macro="" textlink="">
      <xdr:nvSpPr>
        <xdr:cNvPr id="418" name="楕円 417"/>
        <xdr:cNvSpPr/>
      </xdr:nvSpPr>
      <xdr:spPr>
        <a:xfrm>
          <a:off x="8699500" y="1320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95908</xdr:rowOff>
    </xdr:from>
    <xdr:ext cx="534377" cy="259045"/>
    <xdr:sp macro="" textlink="">
      <xdr:nvSpPr>
        <xdr:cNvPr id="419" name="テキスト ボックス 418"/>
        <xdr:cNvSpPr txBox="1"/>
      </xdr:nvSpPr>
      <xdr:spPr>
        <a:xfrm>
          <a:off x="8483111" y="1329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127750</xdr:rowOff>
    </xdr:from>
    <xdr:to>
      <xdr:col>41</xdr:col>
      <xdr:colOff>101600</xdr:colOff>
      <xdr:row>76</xdr:row>
      <xdr:rowOff>57900</xdr:rowOff>
    </xdr:to>
    <xdr:sp macro="" textlink="">
      <xdr:nvSpPr>
        <xdr:cNvPr id="420" name="楕円 419"/>
        <xdr:cNvSpPr/>
      </xdr:nvSpPr>
      <xdr:spPr>
        <a:xfrm>
          <a:off x="7810500" y="129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49027</xdr:rowOff>
    </xdr:from>
    <xdr:ext cx="534377" cy="259045"/>
    <xdr:sp macro="" textlink="">
      <xdr:nvSpPr>
        <xdr:cNvPr id="421" name="テキスト ボックス 420"/>
        <xdr:cNvSpPr txBox="1"/>
      </xdr:nvSpPr>
      <xdr:spPr>
        <a:xfrm>
          <a:off x="7594111" y="13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9959</xdr:rowOff>
    </xdr:from>
    <xdr:to>
      <xdr:col>36</xdr:col>
      <xdr:colOff>165100</xdr:colOff>
      <xdr:row>77</xdr:row>
      <xdr:rowOff>111559</xdr:rowOff>
    </xdr:to>
    <xdr:sp macro="" textlink="">
      <xdr:nvSpPr>
        <xdr:cNvPr id="422" name="楕円 421"/>
        <xdr:cNvSpPr/>
      </xdr:nvSpPr>
      <xdr:spPr>
        <a:xfrm>
          <a:off x="6921500" y="1321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102686</xdr:rowOff>
    </xdr:from>
    <xdr:ext cx="534377" cy="259045"/>
    <xdr:sp macro="" textlink="">
      <xdr:nvSpPr>
        <xdr:cNvPr id="423" name="テキスト ボックス 422"/>
        <xdr:cNvSpPr txBox="1"/>
      </xdr:nvSpPr>
      <xdr:spPr>
        <a:xfrm>
          <a:off x="6705111" y="1330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154572</xdr:rowOff>
    </xdr:from>
    <xdr:to>
      <xdr:col>55</xdr:col>
      <xdr:colOff>0</xdr:colOff>
      <xdr:row>98</xdr:row>
      <xdr:rowOff>124324</xdr:rowOff>
    </xdr:to>
    <xdr:cxnSp macro="">
      <xdr:nvCxnSpPr>
        <xdr:cNvPr id="452" name="直線コネクタ 451"/>
        <xdr:cNvCxnSpPr/>
      </xdr:nvCxnSpPr>
      <xdr:spPr>
        <a:xfrm>
          <a:off x="9639300" y="16785222"/>
          <a:ext cx="838200" cy="14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154572</xdr:rowOff>
    </xdr:from>
    <xdr:to>
      <xdr:col>50</xdr:col>
      <xdr:colOff>114300</xdr:colOff>
      <xdr:row>98</xdr:row>
      <xdr:rowOff>7331</xdr:rowOff>
    </xdr:to>
    <xdr:cxnSp macro="">
      <xdr:nvCxnSpPr>
        <xdr:cNvPr id="455" name="直線コネクタ 454"/>
        <xdr:cNvCxnSpPr/>
      </xdr:nvCxnSpPr>
      <xdr:spPr>
        <a:xfrm flipV="1">
          <a:off x="8750300" y="16785222"/>
          <a:ext cx="889000" cy="2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43073</xdr:rowOff>
    </xdr:from>
    <xdr:ext cx="599010" cy="259045"/>
    <xdr:sp macro="" textlink="">
      <xdr:nvSpPr>
        <xdr:cNvPr id="457" name="テキスト ボックス 456"/>
        <xdr:cNvSpPr txBox="1"/>
      </xdr:nvSpPr>
      <xdr:spPr>
        <a:xfrm>
          <a:off x="9339795" y="1684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7331</xdr:rowOff>
    </xdr:from>
    <xdr:to>
      <xdr:col>45</xdr:col>
      <xdr:colOff>177800</xdr:colOff>
      <xdr:row>98</xdr:row>
      <xdr:rowOff>32883</xdr:rowOff>
    </xdr:to>
    <xdr:cxnSp macro="">
      <xdr:nvCxnSpPr>
        <xdr:cNvPr id="458" name="直線コネクタ 457"/>
        <xdr:cNvCxnSpPr/>
      </xdr:nvCxnSpPr>
      <xdr:spPr>
        <a:xfrm flipV="1">
          <a:off x="7861300" y="16809431"/>
          <a:ext cx="889000" cy="2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69800</xdr:rowOff>
    </xdr:from>
    <xdr:ext cx="534377" cy="259045"/>
    <xdr:sp macro="" textlink="">
      <xdr:nvSpPr>
        <xdr:cNvPr id="460" name="テキスト ボックス 459"/>
        <xdr:cNvSpPr txBox="1"/>
      </xdr:nvSpPr>
      <xdr:spPr>
        <a:xfrm>
          <a:off x="8483111" y="168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12602</xdr:rowOff>
    </xdr:from>
    <xdr:to>
      <xdr:col>41</xdr:col>
      <xdr:colOff>50800</xdr:colOff>
      <xdr:row>98</xdr:row>
      <xdr:rowOff>32883</xdr:rowOff>
    </xdr:to>
    <xdr:cxnSp macro="">
      <xdr:nvCxnSpPr>
        <xdr:cNvPr id="461" name="直線コネクタ 460"/>
        <xdr:cNvCxnSpPr/>
      </xdr:nvCxnSpPr>
      <xdr:spPr>
        <a:xfrm>
          <a:off x="6972300" y="16814702"/>
          <a:ext cx="889000" cy="2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99043</xdr:rowOff>
    </xdr:from>
    <xdr:ext cx="534377" cy="259045"/>
    <xdr:sp macro="" textlink="">
      <xdr:nvSpPr>
        <xdr:cNvPr id="465" name="テキスト ボックス 464"/>
        <xdr:cNvSpPr txBox="1"/>
      </xdr:nvSpPr>
      <xdr:spPr>
        <a:xfrm>
          <a:off x="6705111" y="1690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73524</xdr:rowOff>
    </xdr:from>
    <xdr:to>
      <xdr:col>55</xdr:col>
      <xdr:colOff>50800</xdr:colOff>
      <xdr:row>99</xdr:row>
      <xdr:rowOff>3674</xdr:rowOff>
    </xdr:to>
    <xdr:sp macro="" textlink="">
      <xdr:nvSpPr>
        <xdr:cNvPr id="471" name="楕円 470"/>
        <xdr:cNvSpPr/>
      </xdr:nvSpPr>
      <xdr:spPr>
        <a:xfrm>
          <a:off x="10426700" y="1687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159901</xdr:rowOff>
    </xdr:from>
    <xdr:ext cx="534377" cy="259045"/>
    <xdr:sp macro="" textlink="">
      <xdr:nvSpPr>
        <xdr:cNvPr id="472" name="普通建設事業費 （ うち更新整備　）該当値テキスト"/>
        <xdr:cNvSpPr txBox="1"/>
      </xdr:nvSpPr>
      <xdr:spPr>
        <a:xfrm>
          <a:off x="10528300" y="1679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103772</xdr:rowOff>
    </xdr:from>
    <xdr:to>
      <xdr:col>50</xdr:col>
      <xdr:colOff>165100</xdr:colOff>
      <xdr:row>98</xdr:row>
      <xdr:rowOff>33922</xdr:rowOff>
    </xdr:to>
    <xdr:sp macro="" textlink="">
      <xdr:nvSpPr>
        <xdr:cNvPr id="473" name="楕円 472"/>
        <xdr:cNvSpPr/>
      </xdr:nvSpPr>
      <xdr:spPr>
        <a:xfrm>
          <a:off x="9588500" y="1673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50449</xdr:rowOff>
    </xdr:from>
    <xdr:ext cx="599010" cy="259045"/>
    <xdr:sp macro="" textlink="">
      <xdr:nvSpPr>
        <xdr:cNvPr id="474" name="テキスト ボックス 473"/>
        <xdr:cNvSpPr txBox="1"/>
      </xdr:nvSpPr>
      <xdr:spPr>
        <a:xfrm>
          <a:off x="9339795" y="1650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127981</xdr:rowOff>
    </xdr:from>
    <xdr:to>
      <xdr:col>46</xdr:col>
      <xdr:colOff>38100</xdr:colOff>
      <xdr:row>98</xdr:row>
      <xdr:rowOff>58131</xdr:rowOff>
    </xdr:to>
    <xdr:sp macro="" textlink="">
      <xdr:nvSpPr>
        <xdr:cNvPr id="475" name="楕円 474"/>
        <xdr:cNvSpPr/>
      </xdr:nvSpPr>
      <xdr:spPr>
        <a:xfrm>
          <a:off x="8699500" y="1675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74658</xdr:rowOff>
    </xdr:from>
    <xdr:ext cx="599010" cy="259045"/>
    <xdr:sp macro="" textlink="">
      <xdr:nvSpPr>
        <xdr:cNvPr id="476" name="テキスト ボックス 475"/>
        <xdr:cNvSpPr txBox="1"/>
      </xdr:nvSpPr>
      <xdr:spPr>
        <a:xfrm>
          <a:off x="8450795" y="1653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153533</xdr:rowOff>
    </xdr:from>
    <xdr:to>
      <xdr:col>41</xdr:col>
      <xdr:colOff>101600</xdr:colOff>
      <xdr:row>98</xdr:row>
      <xdr:rowOff>83683</xdr:rowOff>
    </xdr:to>
    <xdr:sp macro="" textlink="">
      <xdr:nvSpPr>
        <xdr:cNvPr id="477" name="楕円 476"/>
        <xdr:cNvSpPr/>
      </xdr:nvSpPr>
      <xdr:spPr>
        <a:xfrm>
          <a:off x="7810500" y="1678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74810</xdr:rowOff>
    </xdr:from>
    <xdr:ext cx="534377" cy="259045"/>
    <xdr:sp macro="" textlink="">
      <xdr:nvSpPr>
        <xdr:cNvPr id="478" name="テキスト ボックス 477"/>
        <xdr:cNvSpPr txBox="1"/>
      </xdr:nvSpPr>
      <xdr:spPr>
        <a:xfrm>
          <a:off x="7594111" y="168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133252</xdr:rowOff>
    </xdr:from>
    <xdr:to>
      <xdr:col>36</xdr:col>
      <xdr:colOff>165100</xdr:colOff>
      <xdr:row>98</xdr:row>
      <xdr:rowOff>63402</xdr:rowOff>
    </xdr:to>
    <xdr:sp macro="" textlink="">
      <xdr:nvSpPr>
        <xdr:cNvPr id="479" name="楕円 478"/>
        <xdr:cNvSpPr/>
      </xdr:nvSpPr>
      <xdr:spPr>
        <a:xfrm>
          <a:off x="6921500" y="1676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79929</xdr:rowOff>
    </xdr:from>
    <xdr:ext cx="599010" cy="259045"/>
    <xdr:sp macro="" textlink="">
      <xdr:nvSpPr>
        <xdr:cNvPr id="480" name="テキスト ボックス 479"/>
        <xdr:cNvSpPr txBox="1"/>
      </xdr:nvSpPr>
      <xdr:spPr>
        <a:xfrm>
          <a:off x="6672795" y="1653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31652</xdr:rowOff>
    </xdr:from>
    <xdr:to>
      <xdr:col>85</xdr:col>
      <xdr:colOff>127000</xdr:colOff>
      <xdr:row>35</xdr:row>
      <xdr:rowOff>92254</xdr:rowOff>
    </xdr:to>
    <xdr:cxnSp macro="">
      <xdr:nvCxnSpPr>
        <xdr:cNvPr id="505" name="直線コネクタ 504"/>
        <xdr:cNvCxnSpPr/>
      </xdr:nvCxnSpPr>
      <xdr:spPr>
        <a:xfrm flipV="1">
          <a:off x="15481300" y="5689502"/>
          <a:ext cx="838200" cy="40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19321</xdr:rowOff>
    </xdr:from>
    <xdr:ext cx="534377" cy="259045"/>
    <xdr:sp macro="" textlink="">
      <xdr:nvSpPr>
        <xdr:cNvPr id="506" name="災害復旧事業費平均値テキスト"/>
        <xdr:cNvSpPr txBox="1"/>
      </xdr:nvSpPr>
      <xdr:spPr>
        <a:xfrm>
          <a:off x="16370300" y="6362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92254</xdr:rowOff>
    </xdr:from>
    <xdr:to>
      <xdr:col>81</xdr:col>
      <xdr:colOff>50800</xdr:colOff>
      <xdr:row>35</xdr:row>
      <xdr:rowOff>120578</xdr:rowOff>
    </xdr:to>
    <xdr:cxnSp macro="">
      <xdr:nvCxnSpPr>
        <xdr:cNvPr id="508" name="直線コネクタ 507"/>
        <xdr:cNvCxnSpPr/>
      </xdr:nvCxnSpPr>
      <xdr:spPr>
        <a:xfrm flipV="1">
          <a:off x="14592300" y="6093004"/>
          <a:ext cx="889000" cy="2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144525</xdr:rowOff>
    </xdr:from>
    <xdr:ext cx="534377" cy="259045"/>
    <xdr:sp macro="" textlink="">
      <xdr:nvSpPr>
        <xdr:cNvPr id="510" name="テキスト ボックス 509"/>
        <xdr:cNvSpPr txBox="1"/>
      </xdr:nvSpPr>
      <xdr:spPr>
        <a:xfrm>
          <a:off x="15214111" y="64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120578</xdr:rowOff>
    </xdr:from>
    <xdr:to>
      <xdr:col>76</xdr:col>
      <xdr:colOff>114300</xdr:colOff>
      <xdr:row>37</xdr:row>
      <xdr:rowOff>154039</xdr:rowOff>
    </xdr:to>
    <xdr:cxnSp macro="">
      <xdr:nvCxnSpPr>
        <xdr:cNvPr id="511" name="直線コネクタ 510"/>
        <xdr:cNvCxnSpPr/>
      </xdr:nvCxnSpPr>
      <xdr:spPr>
        <a:xfrm flipV="1">
          <a:off x="13703300" y="6121328"/>
          <a:ext cx="889000" cy="37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147920</xdr:rowOff>
    </xdr:from>
    <xdr:ext cx="534377" cy="259045"/>
    <xdr:sp macro="" textlink="">
      <xdr:nvSpPr>
        <xdr:cNvPr id="513" name="テキスト ボックス 512"/>
        <xdr:cNvSpPr txBox="1"/>
      </xdr:nvSpPr>
      <xdr:spPr>
        <a:xfrm>
          <a:off x="14325111" y="649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154039</xdr:rowOff>
    </xdr:from>
    <xdr:to>
      <xdr:col>71</xdr:col>
      <xdr:colOff>177800</xdr:colOff>
      <xdr:row>37</xdr:row>
      <xdr:rowOff>168143</xdr:rowOff>
    </xdr:to>
    <xdr:cxnSp macro="">
      <xdr:nvCxnSpPr>
        <xdr:cNvPr id="514" name="直線コネクタ 513"/>
        <xdr:cNvCxnSpPr/>
      </xdr:nvCxnSpPr>
      <xdr:spPr>
        <a:xfrm flipV="1">
          <a:off x="12814300" y="6497689"/>
          <a:ext cx="889000" cy="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152302</xdr:rowOff>
    </xdr:from>
    <xdr:to>
      <xdr:col>85</xdr:col>
      <xdr:colOff>177800</xdr:colOff>
      <xdr:row>33</xdr:row>
      <xdr:rowOff>82452</xdr:rowOff>
    </xdr:to>
    <xdr:sp macro="" textlink="">
      <xdr:nvSpPr>
        <xdr:cNvPr id="524" name="楕円 523"/>
        <xdr:cNvSpPr/>
      </xdr:nvSpPr>
      <xdr:spPr>
        <a:xfrm>
          <a:off x="16268700" y="563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3729</xdr:rowOff>
    </xdr:from>
    <xdr:ext cx="599010" cy="259045"/>
    <xdr:sp macro="" textlink="">
      <xdr:nvSpPr>
        <xdr:cNvPr id="525" name="災害復旧事業費該当値テキスト"/>
        <xdr:cNvSpPr txBox="1"/>
      </xdr:nvSpPr>
      <xdr:spPr>
        <a:xfrm>
          <a:off x="16370300" y="5490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41454</xdr:rowOff>
    </xdr:from>
    <xdr:to>
      <xdr:col>81</xdr:col>
      <xdr:colOff>101600</xdr:colOff>
      <xdr:row>35</xdr:row>
      <xdr:rowOff>143054</xdr:rowOff>
    </xdr:to>
    <xdr:sp macro="" textlink="">
      <xdr:nvSpPr>
        <xdr:cNvPr id="526" name="楕円 525"/>
        <xdr:cNvSpPr/>
      </xdr:nvSpPr>
      <xdr:spPr>
        <a:xfrm>
          <a:off x="15430500" y="604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159581</xdr:rowOff>
    </xdr:from>
    <xdr:ext cx="534377" cy="259045"/>
    <xdr:sp macro="" textlink="">
      <xdr:nvSpPr>
        <xdr:cNvPr id="527" name="テキスト ボックス 526"/>
        <xdr:cNvSpPr txBox="1"/>
      </xdr:nvSpPr>
      <xdr:spPr>
        <a:xfrm>
          <a:off x="15214111" y="581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69778</xdr:rowOff>
    </xdr:from>
    <xdr:to>
      <xdr:col>76</xdr:col>
      <xdr:colOff>165100</xdr:colOff>
      <xdr:row>35</xdr:row>
      <xdr:rowOff>171378</xdr:rowOff>
    </xdr:to>
    <xdr:sp macro="" textlink="">
      <xdr:nvSpPr>
        <xdr:cNvPr id="528" name="楕円 527"/>
        <xdr:cNvSpPr/>
      </xdr:nvSpPr>
      <xdr:spPr>
        <a:xfrm>
          <a:off x="14541500" y="60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16455</xdr:rowOff>
    </xdr:from>
    <xdr:ext cx="534377" cy="259045"/>
    <xdr:sp macro="" textlink="">
      <xdr:nvSpPr>
        <xdr:cNvPr id="529" name="テキスト ボックス 528"/>
        <xdr:cNvSpPr txBox="1"/>
      </xdr:nvSpPr>
      <xdr:spPr>
        <a:xfrm>
          <a:off x="14325111" y="584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103239</xdr:rowOff>
    </xdr:from>
    <xdr:to>
      <xdr:col>72</xdr:col>
      <xdr:colOff>38100</xdr:colOff>
      <xdr:row>38</xdr:row>
      <xdr:rowOff>33389</xdr:rowOff>
    </xdr:to>
    <xdr:sp macro="" textlink="">
      <xdr:nvSpPr>
        <xdr:cNvPr id="530" name="楕円 529"/>
        <xdr:cNvSpPr/>
      </xdr:nvSpPr>
      <xdr:spPr>
        <a:xfrm>
          <a:off x="13652500" y="644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24516</xdr:rowOff>
    </xdr:from>
    <xdr:ext cx="469744" cy="259045"/>
    <xdr:sp macro="" textlink="">
      <xdr:nvSpPr>
        <xdr:cNvPr id="531" name="テキスト ボックス 530"/>
        <xdr:cNvSpPr txBox="1"/>
      </xdr:nvSpPr>
      <xdr:spPr>
        <a:xfrm>
          <a:off x="13468428" y="653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117344</xdr:rowOff>
    </xdr:from>
    <xdr:to>
      <xdr:col>67</xdr:col>
      <xdr:colOff>101600</xdr:colOff>
      <xdr:row>38</xdr:row>
      <xdr:rowOff>47493</xdr:rowOff>
    </xdr:to>
    <xdr:sp macro="" textlink="">
      <xdr:nvSpPr>
        <xdr:cNvPr id="532" name="楕円 531"/>
        <xdr:cNvSpPr/>
      </xdr:nvSpPr>
      <xdr:spPr>
        <a:xfrm>
          <a:off x="12763500" y="64609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38620</xdr:rowOff>
    </xdr:from>
    <xdr:ext cx="469744" cy="259045"/>
    <xdr:sp macro="" textlink="">
      <xdr:nvSpPr>
        <xdr:cNvPr id="533" name="テキスト ボックス 532"/>
        <xdr:cNvSpPr txBox="1"/>
      </xdr:nvSpPr>
      <xdr:spPr>
        <a:xfrm>
          <a:off x="12579428" y="655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119112</xdr:rowOff>
    </xdr:from>
    <xdr:to>
      <xdr:col>85</xdr:col>
      <xdr:colOff>126364</xdr:colOff>
      <xdr:row>78</xdr:row>
      <xdr:rowOff>139700</xdr:rowOff>
    </xdr:to>
    <xdr:cxnSp macro="">
      <xdr:nvCxnSpPr>
        <xdr:cNvPr id="610" name="直線コネクタ 609"/>
        <xdr:cNvCxnSpPr/>
      </xdr:nvCxnSpPr>
      <xdr:spPr>
        <a:xfrm flipV="1">
          <a:off x="16317595" y="12463512"/>
          <a:ext cx="1269" cy="104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1"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2" name="直線コネクタ 61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65789</xdr:rowOff>
    </xdr:from>
    <xdr:ext cx="599010" cy="259045"/>
    <xdr:sp macro="" textlink="">
      <xdr:nvSpPr>
        <xdr:cNvPr id="613" name="公債費最大値テキスト"/>
        <xdr:cNvSpPr txBox="1"/>
      </xdr:nvSpPr>
      <xdr:spPr>
        <a:xfrm>
          <a:off x="16370300" y="1223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119112</xdr:rowOff>
    </xdr:from>
    <xdr:to>
      <xdr:col>86</xdr:col>
      <xdr:colOff>25400</xdr:colOff>
      <xdr:row>72</xdr:row>
      <xdr:rowOff>119112</xdr:rowOff>
    </xdr:to>
    <xdr:cxnSp macro="">
      <xdr:nvCxnSpPr>
        <xdr:cNvPr id="614" name="直線コネクタ 613"/>
        <xdr:cNvCxnSpPr/>
      </xdr:nvCxnSpPr>
      <xdr:spPr>
        <a:xfrm>
          <a:off x="16230600" y="12463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145630</xdr:rowOff>
    </xdr:from>
    <xdr:to>
      <xdr:col>85</xdr:col>
      <xdr:colOff>127000</xdr:colOff>
      <xdr:row>75</xdr:row>
      <xdr:rowOff>7683</xdr:rowOff>
    </xdr:to>
    <xdr:cxnSp macro="">
      <xdr:nvCxnSpPr>
        <xdr:cNvPr id="615" name="直線コネクタ 614"/>
        <xdr:cNvCxnSpPr/>
      </xdr:nvCxnSpPr>
      <xdr:spPr>
        <a:xfrm flipV="1">
          <a:off x="15481300" y="12832930"/>
          <a:ext cx="838200" cy="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73499</xdr:rowOff>
    </xdr:from>
    <xdr:ext cx="599010" cy="259045"/>
    <xdr:sp macro="" textlink="">
      <xdr:nvSpPr>
        <xdr:cNvPr id="616" name="公債費平均値テキスト"/>
        <xdr:cNvSpPr txBox="1"/>
      </xdr:nvSpPr>
      <xdr:spPr>
        <a:xfrm>
          <a:off x="16370300" y="129322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95072</xdr:rowOff>
    </xdr:from>
    <xdr:to>
      <xdr:col>85</xdr:col>
      <xdr:colOff>177800</xdr:colOff>
      <xdr:row>76</xdr:row>
      <xdr:rowOff>25223</xdr:rowOff>
    </xdr:to>
    <xdr:sp macro="" textlink="">
      <xdr:nvSpPr>
        <xdr:cNvPr id="617" name="フローチャート: 判断 616"/>
        <xdr:cNvSpPr/>
      </xdr:nvSpPr>
      <xdr:spPr>
        <a:xfrm>
          <a:off x="162687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72427</xdr:rowOff>
    </xdr:from>
    <xdr:to>
      <xdr:col>81</xdr:col>
      <xdr:colOff>50800</xdr:colOff>
      <xdr:row>75</xdr:row>
      <xdr:rowOff>7683</xdr:rowOff>
    </xdr:to>
    <xdr:cxnSp macro="">
      <xdr:nvCxnSpPr>
        <xdr:cNvPr id="618" name="直線コネクタ 617"/>
        <xdr:cNvCxnSpPr/>
      </xdr:nvCxnSpPr>
      <xdr:spPr>
        <a:xfrm>
          <a:off x="14592300" y="12416827"/>
          <a:ext cx="889000" cy="4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93669</xdr:rowOff>
    </xdr:from>
    <xdr:to>
      <xdr:col>81</xdr:col>
      <xdr:colOff>101600</xdr:colOff>
      <xdr:row>76</xdr:row>
      <xdr:rowOff>23819</xdr:rowOff>
    </xdr:to>
    <xdr:sp macro="" textlink="">
      <xdr:nvSpPr>
        <xdr:cNvPr id="619" name="フローチャート: 判断 618"/>
        <xdr:cNvSpPr/>
      </xdr:nvSpPr>
      <xdr:spPr>
        <a:xfrm>
          <a:off x="15430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14946</xdr:rowOff>
    </xdr:from>
    <xdr:ext cx="599010" cy="259045"/>
    <xdr:sp macro="" textlink="">
      <xdr:nvSpPr>
        <xdr:cNvPr id="620" name="テキスト ボックス 619"/>
        <xdr:cNvSpPr txBox="1"/>
      </xdr:nvSpPr>
      <xdr:spPr>
        <a:xfrm>
          <a:off x="15181795" y="130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72427</xdr:rowOff>
    </xdr:from>
    <xdr:to>
      <xdr:col>76</xdr:col>
      <xdr:colOff>114300</xdr:colOff>
      <xdr:row>74</xdr:row>
      <xdr:rowOff>134900</xdr:rowOff>
    </xdr:to>
    <xdr:cxnSp macro="">
      <xdr:nvCxnSpPr>
        <xdr:cNvPr id="621" name="直線コネクタ 620"/>
        <xdr:cNvCxnSpPr/>
      </xdr:nvCxnSpPr>
      <xdr:spPr>
        <a:xfrm flipV="1">
          <a:off x="13703300" y="12416827"/>
          <a:ext cx="889000" cy="40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86674</xdr:rowOff>
    </xdr:from>
    <xdr:to>
      <xdr:col>76</xdr:col>
      <xdr:colOff>165100</xdr:colOff>
      <xdr:row>76</xdr:row>
      <xdr:rowOff>16824</xdr:rowOff>
    </xdr:to>
    <xdr:sp macro="" textlink="">
      <xdr:nvSpPr>
        <xdr:cNvPr id="622" name="フローチャート: 判断 621"/>
        <xdr:cNvSpPr/>
      </xdr:nvSpPr>
      <xdr:spPr>
        <a:xfrm>
          <a:off x="14541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7951</xdr:rowOff>
    </xdr:from>
    <xdr:ext cx="599010" cy="259045"/>
    <xdr:sp macro="" textlink="">
      <xdr:nvSpPr>
        <xdr:cNvPr id="623" name="テキスト ボックス 622"/>
        <xdr:cNvSpPr txBox="1"/>
      </xdr:nvSpPr>
      <xdr:spPr>
        <a:xfrm>
          <a:off x="14292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87090</xdr:rowOff>
    </xdr:from>
    <xdr:to>
      <xdr:col>71</xdr:col>
      <xdr:colOff>177800</xdr:colOff>
      <xdr:row>74</xdr:row>
      <xdr:rowOff>134900</xdr:rowOff>
    </xdr:to>
    <xdr:cxnSp macro="">
      <xdr:nvCxnSpPr>
        <xdr:cNvPr id="624" name="直線コネクタ 623"/>
        <xdr:cNvCxnSpPr/>
      </xdr:nvCxnSpPr>
      <xdr:spPr>
        <a:xfrm>
          <a:off x="12814300" y="12774390"/>
          <a:ext cx="889000" cy="4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105153</xdr:rowOff>
    </xdr:from>
    <xdr:to>
      <xdr:col>72</xdr:col>
      <xdr:colOff>38100</xdr:colOff>
      <xdr:row>76</xdr:row>
      <xdr:rowOff>35303</xdr:rowOff>
    </xdr:to>
    <xdr:sp macro="" textlink="">
      <xdr:nvSpPr>
        <xdr:cNvPr id="625" name="フローチャート: 判断 624"/>
        <xdr:cNvSpPr/>
      </xdr:nvSpPr>
      <xdr:spPr>
        <a:xfrm>
          <a:off x="13652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26430</xdr:rowOff>
    </xdr:from>
    <xdr:ext cx="599010" cy="259045"/>
    <xdr:sp macro="" textlink="">
      <xdr:nvSpPr>
        <xdr:cNvPr id="626" name="テキスト ボックス 625"/>
        <xdr:cNvSpPr txBox="1"/>
      </xdr:nvSpPr>
      <xdr:spPr>
        <a:xfrm>
          <a:off x="13403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125348</xdr:rowOff>
    </xdr:from>
    <xdr:to>
      <xdr:col>67</xdr:col>
      <xdr:colOff>101600</xdr:colOff>
      <xdr:row>76</xdr:row>
      <xdr:rowOff>55497</xdr:rowOff>
    </xdr:to>
    <xdr:sp macro="" textlink="">
      <xdr:nvSpPr>
        <xdr:cNvPr id="627" name="フローチャート: 判断 626"/>
        <xdr:cNvSpPr/>
      </xdr:nvSpPr>
      <xdr:spPr>
        <a:xfrm>
          <a:off x="12763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46624</xdr:rowOff>
    </xdr:from>
    <xdr:ext cx="599010" cy="259045"/>
    <xdr:sp macro="" textlink="">
      <xdr:nvSpPr>
        <xdr:cNvPr id="628" name="テキスト ボックス 627"/>
        <xdr:cNvSpPr txBox="1"/>
      </xdr:nvSpPr>
      <xdr:spPr>
        <a:xfrm>
          <a:off x="12514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94830</xdr:rowOff>
    </xdr:from>
    <xdr:to>
      <xdr:col>85</xdr:col>
      <xdr:colOff>177800</xdr:colOff>
      <xdr:row>75</xdr:row>
      <xdr:rowOff>24980</xdr:rowOff>
    </xdr:to>
    <xdr:sp macro="" textlink="">
      <xdr:nvSpPr>
        <xdr:cNvPr id="634" name="楕円 633"/>
        <xdr:cNvSpPr/>
      </xdr:nvSpPr>
      <xdr:spPr>
        <a:xfrm>
          <a:off x="16268700" y="1278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117707</xdr:rowOff>
    </xdr:from>
    <xdr:ext cx="599010" cy="259045"/>
    <xdr:sp macro="" textlink="">
      <xdr:nvSpPr>
        <xdr:cNvPr id="635" name="公債費該当値テキスト"/>
        <xdr:cNvSpPr txBox="1"/>
      </xdr:nvSpPr>
      <xdr:spPr>
        <a:xfrm>
          <a:off x="16370300" y="1263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128333</xdr:rowOff>
    </xdr:from>
    <xdr:to>
      <xdr:col>81</xdr:col>
      <xdr:colOff>101600</xdr:colOff>
      <xdr:row>75</xdr:row>
      <xdr:rowOff>58483</xdr:rowOff>
    </xdr:to>
    <xdr:sp macro="" textlink="">
      <xdr:nvSpPr>
        <xdr:cNvPr id="636" name="楕円 635"/>
        <xdr:cNvSpPr/>
      </xdr:nvSpPr>
      <xdr:spPr>
        <a:xfrm>
          <a:off x="15430500" y="1281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75010</xdr:rowOff>
    </xdr:from>
    <xdr:ext cx="599010" cy="259045"/>
    <xdr:sp macro="" textlink="">
      <xdr:nvSpPr>
        <xdr:cNvPr id="637" name="テキスト ボックス 636"/>
        <xdr:cNvSpPr txBox="1"/>
      </xdr:nvSpPr>
      <xdr:spPr>
        <a:xfrm>
          <a:off x="15181795" y="1259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21627</xdr:rowOff>
    </xdr:from>
    <xdr:to>
      <xdr:col>76</xdr:col>
      <xdr:colOff>165100</xdr:colOff>
      <xdr:row>72</xdr:row>
      <xdr:rowOff>123227</xdr:rowOff>
    </xdr:to>
    <xdr:sp macro="" textlink="">
      <xdr:nvSpPr>
        <xdr:cNvPr id="638" name="楕円 637"/>
        <xdr:cNvSpPr/>
      </xdr:nvSpPr>
      <xdr:spPr>
        <a:xfrm>
          <a:off x="14541500" y="1236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139754</xdr:rowOff>
    </xdr:from>
    <xdr:ext cx="599010" cy="259045"/>
    <xdr:sp macro="" textlink="">
      <xdr:nvSpPr>
        <xdr:cNvPr id="639" name="テキスト ボックス 638"/>
        <xdr:cNvSpPr txBox="1"/>
      </xdr:nvSpPr>
      <xdr:spPr>
        <a:xfrm>
          <a:off x="14292795" y="1214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84100</xdr:rowOff>
    </xdr:from>
    <xdr:to>
      <xdr:col>72</xdr:col>
      <xdr:colOff>38100</xdr:colOff>
      <xdr:row>75</xdr:row>
      <xdr:rowOff>14250</xdr:rowOff>
    </xdr:to>
    <xdr:sp macro="" textlink="">
      <xdr:nvSpPr>
        <xdr:cNvPr id="640" name="楕円 639"/>
        <xdr:cNvSpPr/>
      </xdr:nvSpPr>
      <xdr:spPr>
        <a:xfrm>
          <a:off x="13652500" y="127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30777</xdr:rowOff>
    </xdr:from>
    <xdr:ext cx="599010" cy="259045"/>
    <xdr:sp macro="" textlink="">
      <xdr:nvSpPr>
        <xdr:cNvPr id="641" name="テキスト ボックス 640"/>
        <xdr:cNvSpPr txBox="1"/>
      </xdr:nvSpPr>
      <xdr:spPr>
        <a:xfrm>
          <a:off x="13403795" y="1254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36290</xdr:rowOff>
    </xdr:from>
    <xdr:to>
      <xdr:col>67</xdr:col>
      <xdr:colOff>101600</xdr:colOff>
      <xdr:row>74</xdr:row>
      <xdr:rowOff>137890</xdr:rowOff>
    </xdr:to>
    <xdr:sp macro="" textlink="">
      <xdr:nvSpPr>
        <xdr:cNvPr id="642" name="楕円 641"/>
        <xdr:cNvSpPr/>
      </xdr:nvSpPr>
      <xdr:spPr>
        <a:xfrm>
          <a:off x="12763500" y="1272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154417</xdr:rowOff>
    </xdr:from>
    <xdr:ext cx="599010" cy="259045"/>
    <xdr:sp macro="" textlink="">
      <xdr:nvSpPr>
        <xdr:cNvPr id="643" name="テキスト ボックス 642"/>
        <xdr:cNvSpPr txBox="1"/>
      </xdr:nvSpPr>
      <xdr:spPr>
        <a:xfrm>
          <a:off x="12514795" y="1249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7" name="テキスト ボックス 65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3" name="テキスト ボックス 662"/>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5" name="テキスト ボックス 66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7" name="直線コネクタ 666"/>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8"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9" name="直線コネクタ 668"/>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70"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71" name="直線コネクタ 670"/>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73772</xdr:rowOff>
    </xdr:from>
    <xdr:to>
      <xdr:col>85</xdr:col>
      <xdr:colOff>127000</xdr:colOff>
      <xdr:row>98</xdr:row>
      <xdr:rowOff>130914</xdr:rowOff>
    </xdr:to>
    <xdr:cxnSp macro="">
      <xdr:nvCxnSpPr>
        <xdr:cNvPr id="672" name="直線コネクタ 671"/>
        <xdr:cNvCxnSpPr/>
      </xdr:nvCxnSpPr>
      <xdr:spPr>
        <a:xfrm flipV="1">
          <a:off x="15481300" y="16875872"/>
          <a:ext cx="838200" cy="5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46586</xdr:rowOff>
    </xdr:from>
    <xdr:ext cx="534377" cy="259045"/>
    <xdr:sp macro="" textlink="">
      <xdr:nvSpPr>
        <xdr:cNvPr id="673" name="積立金平均値テキスト"/>
        <xdr:cNvSpPr txBox="1"/>
      </xdr:nvSpPr>
      <xdr:spPr>
        <a:xfrm>
          <a:off x="16370300" y="1684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4" name="フローチャート: 判断 673"/>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130914</xdr:rowOff>
    </xdr:from>
    <xdr:to>
      <xdr:col>81</xdr:col>
      <xdr:colOff>50800</xdr:colOff>
      <xdr:row>98</xdr:row>
      <xdr:rowOff>153707</xdr:rowOff>
    </xdr:to>
    <xdr:cxnSp macro="">
      <xdr:nvCxnSpPr>
        <xdr:cNvPr id="675" name="直線コネクタ 674"/>
        <xdr:cNvCxnSpPr/>
      </xdr:nvCxnSpPr>
      <xdr:spPr>
        <a:xfrm flipV="1">
          <a:off x="14592300" y="16933014"/>
          <a:ext cx="889000" cy="2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6" name="フローチャート: 判断 675"/>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19815</xdr:rowOff>
    </xdr:from>
    <xdr:ext cx="534377" cy="259045"/>
    <xdr:sp macro="" textlink="">
      <xdr:nvSpPr>
        <xdr:cNvPr id="677" name="テキスト ボックス 676"/>
        <xdr:cNvSpPr txBox="1"/>
      </xdr:nvSpPr>
      <xdr:spPr>
        <a:xfrm>
          <a:off x="15214111" y="1699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139658</xdr:rowOff>
    </xdr:from>
    <xdr:to>
      <xdr:col>76</xdr:col>
      <xdr:colOff>114300</xdr:colOff>
      <xdr:row>98</xdr:row>
      <xdr:rowOff>153707</xdr:rowOff>
    </xdr:to>
    <xdr:cxnSp macro="">
      <xdr:nvCxnSpPr>
        <xdr:cNvPr id="678" name="直線コネクタ 677"/>
        <xdr:cNvCxnSpPr/>
      </xdr:nvCxnSpPr>
      <xdr:spPr>
        <a:xfrm>
          <a:off x="13703300" y="16941758"/>
          <a:ext cx="889000" cy="1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9" name="フローチャート: 判断 678"/>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26751</xdr:rowOff>
    </xdr:from>
    <xdr:ext cx="534377" cy="259045"/>
    <xdr:sp macro="" textlink="">
      <xdr:nvSpPr>
        <xdr:cNvPr id="680" name="テキスト ボックス 679"/>
        <xdr:cNvSpPr txBox="1"/>
      </xdr:nvSpPr>
      <xdr:spPr>
        <a:xfrm>
          <a:off x="14325111" y="170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133395</xdr:rowOff>
    </xdr:from>
    <xdr:to>
      <xdr:col>71</xdr:col>
      <xdr:colOff>177800</xdr:colOff>
      <xdr:row>98</xdr:row>
      <xdr:rowOff>139658</xdr:rowOff>
    </xdr:to>
    <xdr:cxnSp macro="">
      <xdr:nvCxnSpPr>
        <xdr:cNvPr id="681" name="直線コネクタ 680"/>
        <xdr:cNvCxnSpPr/>
      </xdr:nvCxnSpPr>
      <xdr:spPr>
        <a:xfrm>
          <a:off x="12814300" y="16764045"/>
          <a:ext cx="889000" cy="17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2" name="フローチャート: 判断 681"/>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24258</xdr:rowOff>
    </xdr:from>
    <xdr:ext cx="534377" cy="259045"/>
    <xdr:sp macro="" textlink="">
      <xdr:nvSpPr>
        <xdr:cNvPr id="683" name="テキスト ボックス 682"/>
        <xdr:cNvSpPr txBox="1"/>
      </xdr:nvSpPr>
      <xdr:spPr>
        <a:xfrm>
          <a:off x="13436111" y="169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4" name="フローチャート: 判断 683"/>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22161</xdr:rowOff>
    </xdr:from>
    <xdr:ext cx="534377" cy="259045"/>
    <xdr:sp macro="" textlink="">
      <xdr:nvSpPr>
        <xdr:cNvPr id="685" name="テキスト ボックス 684"/>
        <xdr:cNvSpPr txBox="1"/>
      </xdr:nvSpPr>
      <xdr:spPr>
        <a:xfrm>
          <a:off x="12547111" y="169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22972</xdr:rowOff>
    </xdr:from>
    <xdr:to>
      <xdr:col>85</xdr:col>
      <xdr:colOff>177800</xdr:colOff>
      <xdr:row>98</xdr:row>
      <xdr:rowOff>124572</xdr:rowOff>
    </xdr:to>
    <xdr:sp macro="" textlink="">
      <xdr:nvSpPr>
        <xdr:cNvPr id="691" name="楕円 690"/>
        <xdr:cNvSpPr/>
      </xdr:nvSpPr>
      <xdr:spPr>
        <a:xfrm>
          <a:off x="16268700" y="1682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45849</xdr:rowOff>
    </xdr:from>
    <xdr:ext cx="599010" cy="259045"/>
    <xdr:sp macro="" textlink="">
      <xdr:nvSpPr>
        <xdr:cNvPr id="692" name="積立金該当値テキスト"/>
        <xdr:cNvSpPr txBox="1"/>
      </xdr:nvSpPr>
      <xdr:spPr>
        <a:xfrm>
          <a:off x="16370300" y="1667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80114</xdr:rowOff>
    </xdr:from>
    <xdr:to>
      <xdr:col>81</xdr:col>
      <xdr:colOff>101600</xdr:colOff>
      <xdr:row>99</xdr:row>
      <xdr:rowOff>10264</xdr:rowOff>
    </xdr:to>
    <xdr:sp macro="" textlink="">
      <xdr:nvSpPr>
        <xdr:cNvPr id="693" name="楕円 692"/>
        <xdr:cNvSpPr/>
      </xdr:nvSpPr>
      <xdr:spPr>
        <a:xfrm>
          <a:off x="15430500" y="1688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26791</xdr:rowOff>
    </xdr:from>
    <xdr:ext cx="534377" cy="259045"/>
    <xdr:sp macro="" textlink="">
      <xdr:nvSpPr>
        <xdr:cNvPr id="694" name="テキスト ボックス 693"/>
        <xdr:cNvSpPr txBox="1"/>
      </xdr:nvSpPr>
      <xdr:spPr>
        <a:xfrm>
          <a:off x="15214111" y="166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102907</xdr:rowOff>
    </xdr:from>
    <xdr:to>
      <xdr:col>76</xdr:col>
      <xdr:colOff>165100</xdr:colOff>
      <xdr:row>99</xdr:row>
      <xdr:rowOff>33057</xdr:rowOff>
    </xdr:to>
    <xdr:sp macro="" textlink="">
      <xdr:nvSpPr>
        <xdr:cNvPr id="695" name="楕円 694"/>
        <xdr:cNvSpPr/>
      </xdr:nvSpPr>
      <xdr:spPr>
        <a:xfrm>
          <a:off x="14541500" y="1690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49584</xdr:rowOff>
    </xdr:from>
    <xdr:ext cx="534377" cy="259045"/>
    <xdr:sp macro="" textlink="">
      <xdr:nvSpPr>
        <xdr:cNvPr id="696" name="テキスト ボックス 695"/>
        <xdr:cNvSpPr txBox="1"/>
      </xdr:nvSpPr>
      <xdr:spPr>
        <a:xfrm>
          <a:off x="14325111" y="1668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88858</xdr:rowOff>
    </xdr:from>
    <xdr:to>
      <xdr:col>72</xdr:col>
      <xdr:colOff>38100</xdr:colOff>
      <xdr:row>99</xdr:row>
      <xdr:rowOff>19008</xdr:rowOff>
    </xdr:to>
    <xdr:sp macro="" textlink="">
      <xdr:nvSpPr>
        <xdr:cNvPr id="697" name="楕円 696"/>
        <xdr:cNvSpPr/>
      </xdr:nvSpPr>
      <xdr:spPr>
        <a:xfrm>
          <a:off x="13652500" y="1689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35535</xdr:rowOff>
    </xdr:from>
    <xdr:ext cx="534377" cy="259045"/>
    <xdr:sp macro="" textlink="">
      <xdr:nvSpPr>
        <xdr:cNvPr id="698" name="テキスト ボックス 697"/>
        <xdr:cNvSpPr txBox="1"/>
      </xdr:nvSpPr>
      <xdr:spPr>
        <a:xfrm>
          <a:off x="13436111" y="1666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82595</xdr:rowOff>
    </xdr:from>
    <xdr:to>
      <xdr:col>67</xdr:col>
      <xdr:colOff>101600</xdr:colOff>
      <xdr:row>98</xdr:row>
      <xdr:rowOff>12745</xdr:rowOff>
    </xdr:to>
    <xdr:sp macro="" textlink="">
      <xdr:nvSpPr>
        <xdr:cNvPr id="699" name="楕円 698"/>
        <xdr:cNvSpPr/>
      </xdr:nvSpPr>
      <xdr:spPr>
        <a:xfrm>
          <a:off x="12763500" y="167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29272</xdr:rowOff>
    </xdr:from>
    <xdr:ext cx="599010" cy="259045"/>
    <xdr:sp macro="" textlink="">
      <xdr:nvSpPr>
        <xdr:cNvPr id="700" name="テキスト ボックス 699"/>
        <xdr:cNvSpPr txBox="1"/>
      </xdr:nvSpPr>
      <xdr:spPr>
        <a:xfrm>
          <a:off x="12514795" y="16488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1" name="直線コネクタ 71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2" name="テキスト ボックス 71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3" name="直線コネクタ 71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4" name="テキスト ボックス 71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5" name="直線コネクタ 71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6" name="テキスト ボックス 71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7" name="直線コネクタ 71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8" name="テキスト ボックス 71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9" name="直線コネクタ 71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0" name="テキスト ボックス 71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1" name="直線コネクタ 72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2" name="テキスト ボックス 72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6" name="直線コネクタ 725"/>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8" name="直線コネクタ 72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9"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30" name="直線コネクタ 729"/>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1" name="直線コネクタ 73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2" name="投資及び出資金平均値テキスト"/>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3" name="フローチャート: 判断 732"/>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4" name="直線コネクタ 73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5" name="フローチャート: 判断 734"/>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6" name="テキスト ボックス 735"/>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88395</xdr:rowOff>
    </xdr:from>
    <xdr:to>
      <xdr:col>107</xdr:col>
      <xdr:colOff>50800</xdr:colOff>
      <xdr:row>39</xdr:row>
      <xdr:rowOff>98878</xdr:rowOff>
    </xdr:to>
    <xdr:cxnSp macro="">
      <xdr:nvCxnSpPr>
        <xdr:cNvPr id="737" name="直線コネクタ 736"/>
        <xdr:cNvCxnSpPr/>
      </xdr:nvCxnSpPr>
      <xdr:spPr>
        <a:xfrm>
          <a:off x="19545300" y="6774945"/>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8" name="フローチャート: 判断 737"/>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9" name="テキスト ボックス 738"/>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88395</xdr:rowOff>
    </xdr:from>
    <xdr:to>
      <xdr:col>102</xdr:col>
      <xdr:colOff>114300</xdr:colOff>
      <xdr:row>39</xdr:row>
      <xdr:rowOff>98878</xdr:rowOff>
    </xdr:to>
    <xdr:cxnSp macro="">
      <xdr:nvCxnSpPr>
        <xdr:cNvPr id="740" name="直線コネクタ 739"/>
        <xdr:cNvCxnSpPr/>
      </xdr:nvCxnSpPr>
      <xdr:spPr>
        <a:xfrm flipV="1">
          <a:off x="18656300" y="6774945"/>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41" name="フローチャート: 判断 740"/>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2" name="テキスト ボックス 741"/>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3" name="フローチャート: 判断 742"/>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4" name="テキスト ボックス 743"/>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0" name="楕円 74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2" name="楕円 75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3" name="テキスト ボックス 75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4" name="楕円 75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5" name="テキスト ボックス 75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37595</xdr:rowOff>
    </xdr:from>
    <xdr:to>
      <xdr:col>102</xdr:col>
      <xdr:colOff>165100</xdr:colOff>
      <xdr:row>39</xdr:row>
      <xdr:rowOff>139195</xdr:rowOff>
    </xdr:to>
    <xdr:sp macro="" textlink="">
      <xdr:nvSpPr>
        <xdr:cNvPr id="756" name="楕円 755"/>
        <xdr:cNvSpPr/>
      </xdr:nvSpPr>
      <xdr:spPr>
        <a:xfrm>
          <a:off x="19494500" y="672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130322</xdr:rowOff>
    </xdr:from>
    <xdr:ext cx="378565" cy="259045"/>
    <xdr:sp macro="" textlink="">
      <xdr:nvSpPr>
        <xdr:cNvPr id="757" name="テキスト ボックス 756"/>
        <xdr:cNvSpPr txBox="1"/>
      </xdr:nvSpPr>
      <xdr:spPr>
        <a:xfrm>
          <a:off x="19356017" y="6816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8" name="楕円 75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9" name="テキスト ボックス 75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3" name="直線コネクタ 782"/>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6"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7" name="直線コネクタ 786"/>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136995</xdr:rowOff>
    </xdr:from>
    <xdr:to>
      <xdr:col>116</xdr:col>
      <xdr:colOff>63500</xdr:colOff>
      <xdr:row>59</xdr:row>
      <xdr:rowOff>22199</xdr:rowOff>
    </xdr:to>
    <xdr:cxnSp macro="">
      <xdr:nvCxnSpPr>
        <xdr:cNvPr id="788" name="直線コネクタ 787"/>
        <xdr:cNvCxnSpPr/>
      </xdr:nvCxnSpPr>
      <xdr:spPr>
        <a:xfrm flipV="1">
          <a:off x="21323300" y="10081095"/>
          <a:ext cx="838200" cy="5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9" name="貸付金平均値テキスト"/>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90" name="フローチャート: 判断 789"/>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128213</xdr:rowOff>
    </xdr:from>
    <xdr:to>
      <xdr:col>111</xdr:col>
      <xdr:colOff>177800</xdr:colOff>
      <xdr:row>59</xdr:row>
      <xdr:rowOff>22199</xdr:rowOff>
    </xdr:to>
    <xdr:cxnSp macro="">
      <xdr:nvCxnSpPr>
        <xdr:cNvPr id="791" name="直線コネクタ 790"/>
        <xdr:cNvCxnSpPr/>
      </xdr:nvCxnSpPr>
      <xdr:spPr>
        <a:xfrm>
          <a:off x="20434300" y="10072313"/>
          <a:ext cx="889000" cy="6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2" name="フローチャート: 判断 791"/>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3" name="テキスト ボックス 792"/>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125870</xdr:rowOff>
    </xdr:from>
    <xdr:to>
      <xdr:col>107</xdr:col>
      <xdr:colOff>50800</xdr:colOff>
      <xdr:row>58</xdr:row>
      <xdr:rowOff>128213</xdr:rowOff>
    </xdr:to>
    <xdr:cxnSp macro="">
      <xdr:nvCxnSpPr>
        <xdr:cNvPr id="794" name="直線コネクタ 793"/>
        <xdr:cNvCxnSpPr/>
      </xdr:nvCxnSpPr>
      <xdr:spPr>
        <a:xfrm>
          <a:off x="19545300" y="10069970"/>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5" name="フローチャート: 判断 794"/>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6" name="テキスト ボックス 795"/>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125870</xdr:rowOff>
    </xdr:from>
    <xdr:to>
      <xdr:col>102</xdr:col>
      <xdr:colOff>114300</xdr:colOff>
      <xdr:row>59</xdr:row>
      <xdr:rowOff>5683</xdr:rowOff>
    </xdr:to>
    <xdr:cxnSp macro="">
      <xdr:nvCxnSpPr>
        <xdr:cNvPr id="797" name="直線コネクタ 796"/>
        <xdr:cNvCxnSpPr/>
      </xdr:nvCxnSpPr>
      <xdr:spPr>
        <a:xfrm flipV="1">
          <a:off x="18656300" y="10069970"/>
          <a:ext cx="889000" cy="5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8" name="フローチャート: 判断 797"/>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9" name="テキスト ボックス 798"/>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800" name="フローチャート: 判断 799"/>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801" name="テキスト ボックス 800"/>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86195</xdr:rowOff>
    </xdr:from>
    <xdr:to>
      <xdr:col>116</xdr:col>
      <xdr:colOff>114300</xdr:colOff>
      <xdr:row>59</xdr:row>
      <xdr:rowOff>16345</xdr:rowOff>
    </xdr:to>
    <xdr:sp macro="" textlink="">
      <xdr:nvSpPr>
        <xdr:cNvPr id="807" name="楕円 806"/>
        <xdr:cNvSpPr/>
      </xdr:nvSpPr>
      <xdr:spPr>
        <a:xfrm>
          <a:off x="22110700" y="1003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35018</xdr:rowOff>
    </xdr:from>
    <xdr:ext cx="469744" cy="259045"/>
    <xdr:sp macro="" textlink="">
      <xdr:nvSpPr>
        <xdr:cNvPr id="808" name="貸付金該当値テキスト"/>
        <xdr:cNvSpPr txBox="1"/>
      </xdr:nvSpPr>
      <xdr:spPr>
        <a:xfrm>
          <a:off x="22212300" y="997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142849</xdr:rowOff>
    </xdr:from>
    <xdr:to>
      <xdr:col>112</xdr:col>
      <xdr:colOff>38100</xdr:colOff>
      <xdr:row>59</xdr:row>
      <xdr:rowOff>72999</xdr:rowOff>
    </xdr:to>
    <xdr:sp macro="" textlink="">
      <xdr:nvSpPr>
        <xdr:cNvPr id="809" name="楕円 808"/>
        <xdr:cNvSpPr/>
      </xdr:nvSpPr>
      <xdr:spPr>
        <a:xfrm>
          <a:off x="21272500" y="1008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64126</xdr:rowOff>
    </xdr:from>
    <xdr:ext cx="469744" cy="259045"/>
    <xdr:sp macro="" textlink="">
      <xdr:nvSpPr>
        <xdr:cNvPr id="810" name="テキスト ボックス 809"/>
        <xdr:cNvSpPr txBox="1"/>
      </xdr:nvSpPr>
      <xdr:spPr>
        <a:xfrm>
          <a:off x="21088428" y="1017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77413</xdr:rowOff>
    </xdr:from>
    <xdr:to>
      <xdr:col>107</xdr:col>
      <xdr:colOff>101600</xdr:colOff>
      <xdr:row>59</xdr:row>
      <xdr:rowOff>7563</xdr:rowOff>
    </xdr:to>
    <xdr:sp macro="" textlink="">
      <xdr:nvSpPr>
        <xdr:cNvPr id="811" name="楕円 810"/>
        <xdr:cNvSpPr/>
      </xdr:nvSpPr>
      <xdr:spPr>
        <a:xfrm>
          <a:off x="20383500" y="1002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170140</xdr:rowOff>
    </xdr:from>
    <xdr:ext cx="469744" cy="259045"/>
    <xdr:sp macro="" textlink="">
      <xdr:nvSpPr>
        <xdr:cNvPr id="812" name="テキスト ボックス 811"/>
        <xdr:cNvSpPr txBox="1"/>
      </xdr:nvSpPr>
      <xdr:spPr>
        <a:xfrm>
          <a:off x="20199428" y="1011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75070</xdr:rowOff>
    </xdr:from>
    <xdr:to>
      <xdr:col>102</xdr:col>
      <xdr:colOff>165100</xdr:colOff>
      <xdr:row>59</xdr:row>
      <xdr:rowOff>5220</xdr:rowOff>
    </xdr:to>
    <xdr:sp macro="" textlink="">
      <xdr:nvSpPr>
        <xdr:cNvPr id="813" name="楕円 812"/>
        <xdr:cNvSpPr/>
      </xdr:nvSpPr>
      <xdr:spPr>
        <a:xfrm>
          <a:off x="19494500" y="100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167797</xdr:rowOff>
    </xdr:from>
    <xdr:ext cx="469744" cy="259045"/>
    <xdr:sp macro="" textlink="">
      <xdr:nvSpPr>
        <xdr:cNvPr id="814" name="テキスト ボックス 813"/>
        <xdr:cNvSpPr txBox="1"/>
      </xdr:nvSpPr>
      <xdr:spPr>
        <a:xfrm>
          <a:off x="19310428" y="1011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126333</xdr:rowOff>
    </xdr:from>
    <xdr:to>
      <xdr:col>98</xdr:col>
      <xdr:colOff>38100</xdr:colOff>
      <xdr:row>59</xdr:row>
      <xdr:rowOff>56483</xdr:rowOff>
    </xdr:to>
    <xdr:sp macro="" textlink="">
      <xdr:nvSpPr>
        <xdr:cNvPr id="815" name="楕円 814"/>
        <xdr:cNvSpPr/>
      </xdr:nvSpPr>
      <xdr:spPr>
        <a:xfrm>
          <a:off x="18605500" y="100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47610</xdr:rowOff>
    </xdr:from>
    <xdr:ext cx="469744" cy="259045"/>
    <xdr:sp macro="" textlink="">
      <xdr:nvSpPr>
        <xdr:cNvPr id="816" name="テキスト ボックス 815"/>
        <xdr:cNvSpPr txBox="1"/>
      </xdr:nvSpPr>
      <xdr:spPr>
        <a:xfrm>
          <a:off x="18421428" y="1016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41" name="直線コネクタ 840"/>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2"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3" name="直線コネクタ 842"/>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4"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5" name="直線コネクタ 844"/>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137084</xdr:rowOff>
    </xdr:from>
    <xdr:to>
      <xdr:col>116</xdr:col>
      <xdr:colOff>63500</xdr:colOff>
      <xdr:row>74</xdr:row>
      <xdr:rowOff>4508</xdr:rowOff>
    </xdr:to>
    <xdr:cxnSp macro="">
      <xdr:nvCxnSpPr>
        <xdr:cNvPr id="846" name="直線コネクタ 845"/>
        <xdr:cNvCxnSpPr/>
      </xdr:nvCxnSpPr>
      <xdr:spPr>
        <a:xfrm flipV="1">
          <a:off x="21323300" y="12652934"/>
          <a:ext cx="838200" cy="3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7" name="繰出金平均値テキスト"/>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8" name="フローチャート: 判断 847"/>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158267</xdr:rowOff>
    </xdr:from>
    <xdr:to>
      <xdr:col>111</xdr:col>
      <xdr:colOff>177800</xdr:colOff>
      <xdr:row>74</xdr:row>
      <xdr:rowOff>4508</xdr:rowOff>
    </xdr:to>
    <xdr:cxnSp macro="">
      <xdr:nvCxnSpPr>
        <xdr:cNvPr id="849" name="直線コネクタ 848"/>
        <xdr:cNvCxnSpPr/>
      </xdr:nvCxnSpPr>
      <xdr:spPr>
        <a:xfrm>
          <a:off x="20434300" y="12674117"/>
          <a:ext cx="889000" cy="1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50" name="フローチャート: 判断 849"/>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133532</xdr:rowOff>
    </xdr:from>
    <xdr:ext cx="534377" cy="259045"/>
    <xdr:sp macro="" textlink="">
      <xdr:nvSpPr>
        <xdr:cNvPr id="851" name="テキスト ボックス 850"/>
        <xdr:cNvSpPr txBox="1"/>
      </xdr:nvSpPr>
      <xdr:spPr>
        <a:xfrm>
          <a:off x="21056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136017</xdr:rowOff>
    </xdr:from>
    <xdr:to>
      <xdr:col>107</xdr:col>
      <xdr:colOff>50800</xdr:colOff>
      <xdr:row>73</xdr:row>
      <xdr:rowOff>158267</xdr:rowOff>
    </xdr:to>
    <xdr:cxnSp macro="">
      <xdr:nvCxnSpPr>
        <xdr:cNvPr id="852" name="直線コネクタ 851"/>
        <xdr:cNvCxnSpPr/>
      </xdr:nvCxnSpPr>
      <xdr:spPr>
        <a:xfrm>
          <a:off x="19545300" y="12651867"/>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3" name="フローチャート: 判断 852"/>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131436</xdr:rowOff>
    </xdr:from>
    <xdr:ext cx="534377" cy="259045"/>
    <xdr:sp macro="" textlink="">
      <xdr:nvSpPr>
        <xdr:cNvPr id="854" name="テキスト ボックス 853"/>
        <xdr:cNvSpPr txBox="1"/>
      </xdr:nvSpPr>
      <xdr:spPr>
        <a:xfrm>
          <a:off x="20167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136017</xdr:rowOff>
    </xdr:from>
    <xdr:to>
      <xdr:col>102</xdr:col>
      <xdr:colOff>114300</xdr:colOff>
      <xdr:row>74</xdr:row>
      <xdr:rowOff>36588</xdr:rowOff>
    </xdr:to>
    <xdr:cxnSp macro="">
      <xdr:nvCxnSpPr>
        <xdr:cNvPr id="855" name="直線コネクタ 854"/>
        <xdr:cNvCxnSpPr/>
      </xdr:nvCxnSpPr>
      <xdr:spPr>
        <a:xfrm flipV="1">
          <a:off x="18656300" y="12651867"/>
          <a:ext cx="889000" cy="7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6" name="フローチャート: 判断 855"/>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129812</xdr:rowOff>
    </xdr:from>
    <xdr:ext cx="534377" cy="259045"/>
    <xdr:sp macro="" textlink="">
      <xdr:nvSpPr>
        <xdr:cNvPr id="857" name="テキスト ボックス 856"/>
        <xdr:cNvSpPr txBox="1"/>
      </xdr:nvSpPr>
      <xdr:spPr>
        <a:xfrm>
          <a:off x="19278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8" name="フローチャート: 判断 857"/>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140606</xdr:rowOff>
    </xdr:from>
    <xdr:ext cx="534377" cy="259045"/>
    <xdr:sp macro="" textlink="">
      <xdr:nvSpPr>
        <xdr:cNvPr id="859" name="テキスト ボックス 858"/>
        <xdr:cNvSpPr txBox="1"/>
      </xdr:nvSpPr>
      <xdr:spPr>
        <a:xfrm>
          <a:off x="18389111" y="129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86284</xdr:rowOff>
    </xdr:from>
    <xdr:to>
      <xdr:col>116</xdr:col>
      <xdr:colOff>114300</xdr:colOff>
      <xdr:row>74</xdr:row>
      <xdr:rowOff>16434</xdr:rowOff>
    </xdr:to>
    <xdr:sp macro="" textlink="">
      <xdr:nvSpPr>
        <xdr:cNvPr id="865" name="楕円 864"/>
        <xdr:cNvSpPr/>
      </xdr:nvSpPr>
      <xdr:spPr>
        <a:xfrm>
          <a:off x="22110700" y="1260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109161</xdr:rowOff>
    </xdr:from>
    <xdr:ext cx="599010" cy="259045"/>
    <xdr:sp macro="" textlink="">
      <xdr:nvSpPr>
        <xdr:cNvPr id="866" name="繰出金該当値テキスト"/>
        <xdr:cNvSpPr txBox="1"/>
      </xdr:nvSpPr>
      <xdr:spPr>
        <a:xfrm>
          <a:off x="22212300" y="1245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125158</xdr:rowOff>
    </xdr:from>
    <xdr:to>
      <xdr:col>112</xdr:col>
      <xdr:colOff>38100</xdr:colOff>
      <xdr:row>74</xdr:row>
      <xdr:rowOff>55308</xdr:rowOff>
    </xdr:to>
    <xdr:sp macro="" textlink="">
      <xdr:nvSpPr>
        <xdr:cNvPr id="867" name="楕円 866"/>
        <xdr:cNvSpPr/>
      </xdr:nvSpPr>
      <xdr:spPr>
        <a:xfrm>
          <a:off x="21272500" y="126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71835</xdr:rowOff>
    </xdr:from>
    <xdr:ext cx="599010" cy="259045"/>
    <xdr:sp macro="" textlink="">
      <xdr:nvSpPr>
        <xdr:cNvPr id="868" name="テキスト ボックス 867"/>
        <xdr:cNvSpPr txBox="1"/>
      </xdr:nvSpPr>
      <xdr:spPr>
        <a:xfrm>
          <a:off x="21023795" y="1241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107467</xdr:rowOff>
    </xdr:from>
    <xdr:to>
      <xdr:col>107</xdr:col>
      <xdr:colOff>101600</xdr:colOff>
      <xdr:row>74</xdr:row>
      <xdr:rowOff>37617</xdr:rowOff>
    </xdr:to>
    <xdr:sp macro="" textlink="">
      <xdr:nvSpPr>
        <xdr:cNvPr id="869" name="楕円 868"/>
        <xdr:cNvSpPr/>
      </xdr:nvSpPr>
      <xdr:spPr>
        <a:xfrm>
          <a:off x="20383500" y="1262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54144</xdr:rowOff>
    </xdr:from>
    <xdr:ext cx="599010" cy="259045"/>
    <xdr:sp macro="" textlink="">
      <xdr:nvSpPr>
        <xdr:cNvPr id="870" name="テキスト ボックス 869"/>
        <xdr:cNvSpPr txBox="1"/>
      </xdr:nvSpPr>
      <xdr:spPr>
        <a:xfrm>
          <a:off x="20134795" y="123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85217</xdr:rowOff>
    </xdr:from>
    <xdr:to>
      <xdr:col>102</xdr:col>
      <xdr:colOff>165100</xdr:colOff>
      <xdr:row>74</xdr:row>
      <xdr:rowOff>15367</xdr:rowOff>
    </xdr:to>
    <xdr:sp macro="" textlink="">
      <xdr:nvSpPr>
        <xdr:cNvPr id="871" name="楕円 870"/>
        <xdr:cNvSpPr/>
      </xdr:nvSpPr>
      <xdr:spPr>
        <a:xfrm>
          <a:off x="19494500" y="1260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31894</xdr:rowOff>
    </xdr:from>
    <xdr:ext cx="599010" cy="259045"/>
    <xdr:sp macro="" textlink="">
      <xdr:nvSpPr>
        <xdr:cNvPr id="872" name="テキスト ボックス 871"/>
        <xdr:cNvSpPr txBox="1"/>
      </xdr:nvSpPr>
      <xdr:spPr>
        <a:xfrm>
          <a:off x="19245795" y="1237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157238</xdr:rowOff>
    </xdr:from>
    <xdr:to>
      <xdr:col>98</xdr:col>
      <xdr:colOff>38100</xdr:colOff>
      <xdr:row>74</xdr:row>
      <xdr:rowOff>87388</xdr:rowOff>
    </xdr:to>
    <xdr:sp macro="" textlink="">
      <xdr:nvSpPr>
        <xdr:cNvPr id="873" name="楕円 872"/>
        <xdr:cNvSpPr/>
      </xdr:nvSpPr>
      <xdr:spPr>
        <a:xfrm>
          <a:off x="18605500" y="12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103915</xdr:rowOff>
    </xdr:from>
    <xdr:ext cx="534377" cy="259045"/>
    <xdr:sp macro="" textlink="">
      <xdr:nvSpPr>
        <xdr:cNvPr id="874" name="テキスト ボックス 873"/>
        <xdr:cNvSpPr txBox="1"/>
      </xdr:nvSpPr>
      <xdr:spPr>
        <a:xfrm>
          <a:off x="18389111" y="124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歳出決算総額は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1,515,000</a:t>
          </a:r>
          <a:r>
            <a:rPr kumimoji="1" lang="ja-JP" altLang="ja-JP" sz="1100">
              <a:solidFill>
                <a:schemeClr val="dk1"/>
              </a:solidFill>
              <a:effectLst/>
              <a:latin typeface="+mn-lt"/>
              <a:ea typeface="+mn-ea"/>
              <a:cs typeface="+mn-cs"/>
            </a:rPr>
            <a:t>円となっている。各経費ともに削減努力は行っているものの，人口が減少が激しいため住民一人当たりのコストは減少しにくい状態にある。</a:t>
          </a:r>
          <a:endParaRPr lang="ja-JP" altLang="ja-JP" sz="1400">
            <a:effectLst/>
          </a:endParaRPr>
        </a:p>
        <a:p>
          <a:r>
            <a:rPr kumimoji="1" lang="ja-JP" altLang="ja-JP" sz="1100">
              <a:solidFill>
                <a:schemeClr val="dk1"/>
              </a:solidFill>
              <a:effectLst/>
              <a:latin typeface="+mn-lt"/>
              <a:ea typeface="+mn-ea"/>
              <a:cs typeface="+mn-cs"/>
            </a:rPr>
            <a:t>　主な構成項目である人件費は</a:t>
          </a:r>
          <a:r>
            <a:rPr kumimoji="1" lang="en-US" altLang="ja-JP" sz="1100">
              <a:solidFill>
                <a:schemeClr val="dk1"/>
              </a:solidFill>
              <a:effectLst/>
              <a:latin typeface="+mn-lt"/>
              <a:ea typeface="+mn-ea"/>
              <a:cs typeface="+mn-cs"/>
            </a:rPr>
            <a:t>151,492</a:t>
          </a:r>
          <a:r>
            <a:rPr kumimoji="1" lang="ja-JP" altLang="ja-JP" sz="1100">
              <a:solidFill>
                <a:schemeClr val="dk1"/>
              </a:solidFill>
              <a:effectLst/>
              <a:latin typeface="+mn-lt"/>
              <a:ea typeface="+mn-ea"/>
              <a:cs typeface="+mn-cs"/>
            </a:rPr>
            <a:t>円となっており</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定員適正化計画</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る人件費抑制効果が現れ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年度より</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平均を下回った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物件費は</a:t>
          </a:r>
          <a:r>
            <a:rPr kumimoji="1" lang="en-US" altLang="ja-JP" sz="1100">
              <a:solidFill>
                <a:schemeClr val="dk1"/>
              </a:solidFill>
              <a:effectLst/>
              <a:latin typeface="+mn-lt"/>
              <a:ea typeface="+mn-ea"/>
              <a:cs typeface="+mn-cs"/>
            </a:rPr>
            <a:t>210,491</a:t>
          </a:r>
          <a:r>
            <a:rPr kumimoji="1" lang="ja-JP" altLang="ja-JP" sz="1100">
              <a:solidFill>
                <a:schemeClr val="dk1"/>
              </a:solidFill>
              <a:effectLst/>
              <a:latin typeface="+mn-lt"/>
              <a:ea typeface="+mn-ea"/>
              <a:cs typeface="+mn-cs"/>
            </a:rPr>
            <a:t>円と類似団体平均を大幅に上回っており，施設の集約等の再配置検討が急務である。公債費は</a:t>
          </a:r>
          <a:r>
            <a:rPr kumimoji="1" lang="en-US" altLang="ja-JP" sz="1100">
              <a:solidFill>
                <a:schemeClr val="dk1"/>
              </a:solidFill>
              <a:effectLst/>
              <a:latin typeface="+mn-lt"/>
              <a:ea typeface="+mn-ea"/>
              <a:cs typeface="+mn-cs"/>
            </a:rPr>
            <a:t>148,703</a:t>
          </a:r>
          <a:r>
            <a:rPr kumimoji="1" lang="ja-JP" altLang="ja-JP" sz="1100">
              <a:solidFill>
                <a:schemeClr val="dk1"/>
              </a:solidFill>
              <a:effectLst/>
              <a:latin typeface="+mn-lt"/>
              <a:ea typeface="+mn-ea"/>
              <a:cs typeface="+mn-cs"/>
            </a:rPr>
            <a:t>円となっており類似団体平均を上回っているが，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に実施した繰上償還の効果により，圧縮することができている。</a:t>
          </a:r>
          <a:endParaRPr lang="ja-JP" altLang="ja-JP" sz="1400">
            <a:effectLst/>
          </a:endParaRPr>
        </a:p>
        <a:p>
          <a:r>
            <a:rPr kumimoji="1" lang="ja-JP" altLang="ja-JP" sz="1100">
              <a:solidFill>
                <a:schemeClr val="dk1"/>
              </a:solidFill>
              <a:effectLst/>
              <a:latin typeface="+mn-lt"/>
              <a:ea typeface="+mn-ea"/>
              <a:cs typeface="+mn-cs"/>
            </a:rPr>
            <a:t>　補助費等は</a:t>
          </a:r>
          <a:r>
            <a:rPr kumimoji="1" lang="en-US" altLang="ja-JP" sz="1100">
              <a:solidFill>
                <a:schemeClr val="dk1"/>
              </a:solidFill>
              <a:effectLst/>
              <a:latin typeface="+mn-lt"/>
              <a:ea typeface="+mn-ea"/>
              <a:cs typeface="+mn-cs"/>
            </a:rPr>
            <a:t>354,038</a:t>
          </a:r>
          <a:r>
            <a:rPr kumimoji="1" lang="ja-JP" altLang="ja-JP" sz="1100">
              <a:solidFill>
                <a:schemeClr val="dk1"/>
              </a:solidFill>
              <a:effectLst/>
              <a:latin typeface="+mn-lt"/>
              <a:ea typeface="+mn-ea"/>
              <a:cs typeface="+mn-cs"/>
            </a:rPr>
            <a:t>円で毎年増加してきている。これは定住促進対策，産業振興等の補助金を拡充してきたことやふるさと納税を活用した補助金の増加が主な要因である。</a:t>
          </a:r>
          <a:endParaRPr lang="ja-JP" altLang="ja-JP" sz="1400">
            <a:effectLst/>
          </a:endParaRPr>
        </a:p>
        <a:p>
          <a:r>
            <a:rPr kumimoji="1" lang="ja-JP" altLang="ja-JP" sz="1100">
              <a:solidFill>
                <a:schemeClr val="dk1"/>
              </a:solidFill>
              <a:effectLst/>
              <a:latin typeface="+mn-lt"/>
              <a:ea typeface="+mn-ea"/>
              <a:cs typeface="+mn-cs"/>
            </a:rPr>
            <a:t>　積立金は</a:t>
          </a:r>
          <a:r>
            <a:rPr kumimoji="1" lang="en-US" altLang="ja-JP" sz="1100">
              <a:solidFill>
                <a:schemeClr val="dk1"/>
              </a:solidFill>
              <a:effectLst/>
              <a:latin typeface="+mn-lt"/>
              <a:ea typeface="+mn-ea"/>
              <a:cs typeface="+mn-cs"/>
            </a:rPr>
            <a:t>111,912</a:t>
          </a:r>
          <a:r>
            <a:rPr kumimoji="1" lang="ja-JP" altLang="ja-JP" sz="1100">
              <a:solidFill>
                <a:schemeClr val="dk1"/>
              </a:solidFill>
              <a:effectLst/>
              <a:latin typeface="+mn-lt"/>
              <a:ea typeface="+mn-ea"/>
              <a:cs typeface="+mn-cs"/>
            </a:rPr>
            <a:t>円で余裕資金を極力基金へ積立てていることにより，類似団体平均を若干上回っている。</a:t>
          </a:r>
          <a:r>
            <a:rPr kumimoji="1" lang="ja-JP" altLang="en-US" sz="1100">
              <a:solidFill>
                <a:schemeClr val="dk1"/>
              </a:solidFill>
              <a:effectLst/>
              <a:latin typeface="+mn-lt"/>
              <a:ea typeface="+mn-ea"/>
              <a:cs typeface="+mn-cs"/>
            </a:rPr>
            <a:t>普通建設事業費は，新庁舎及び新町立病院の建設等により新規整備数値が大幅に増加し更新整備数値は減少している。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8,691
8,591
381.98
14,254,873
13,165,678
617,900
6,246,276
12,433,380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122428</xdr:rowOff>
    </xdr:from>
    <xdr:to>
      <xdr:col>24</xdr:col>
      <xdr:colOff>63500</xdr:colOff>
      <xdr:row>36</xdr:row>
      <xdr:rowOff>149352</xdr:rowOff>
    </xdr:to>
    <xdr:cxnSp macro="">
      <xdr:nvCxnSpPr>
        <xdr:cNvPr id="61" name="直線コネクタ 60"/>
        <xdr:cNvCxnSpPr/>
      </xdr:nvCxnSpPr>
      <xdr:spPr>
        <a:xfrm flipV="1">
          <a:off x="3797300" y="6294628"/>
          <a:ext cx="8382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149352</xdr:rowOff>
    </xdr:from>
    <xdr:to>
      <xdr:col>19</xdr:col>
      <xdr:colOff>177800</xdr:colOff>
      <xdr:row>37</xdr:row>
      <xdr:rowOff>19558</xdr:rowOff>
    </xdr:to>
    <xdr:cxnSp macro="">
      <xdr:nvCxnSpPr>
        <xdr:cNvPr id="64" name="直線コネクタ 63"/>
        <xdr:cNvCxnSpPr/>
      </xdr:nvCxnSpPr>
      <xdr:spPr>
        <a:xfrm flipV="1">
          <a:off x="2908300" y="6321552"/>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167894</xdr:rowOff>
    </xdr:from>
    <xdr:to>
      <xdr:col>15</xdr:col>
      <xdr:colOff>50800</xdr:colOff>
      <xdr:row>37</xdr:row>
      <xdr:rowOff>19558</xdr:rowOff>
    </xdr:to>
    <xdr:cxnSp macro="">
      <xdr:nvCxnSpPr>
        <xdr:cNvPr id="67" name="直線コネクタ 66"/>
        <xdr:cNvCxnSpPr/>
      </xdr:nvCxnSpPr>
      <xdr:spPr>
        <a:xfrm>
          <a:off x="2019300" y="6340094"/>
          <a:ext cx="88900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167894</xdr:rowOff>
    </xdr:from>
    <xdr:to>
      <xdr:col>10</xdr:col>
      <xdr:colOff>114300</xdr:colOff>
      <xdr:row>37</xdr:row>
      <xdr:rowOff>30861</xdr:rowOff>
    </xdr:to>
    <xdr:cxnSp macro="">
      <xdr:nvCxnSpPr>
        <xdr:cNvPr id="70" name="直線コネクタ 69"/>
        <xdr:cNvCxnSpPr/>
      </xdr:nvCxnSpPr>
      <xdr:spPr>
        <a:xfrm flipV="1">
          <a:off x="1130300" y="6340094"/>
          <a:ext cx="889000" cy="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71628</xdr:rowOff>
    </xdr:from>
    <xdr:to>
      <xdr:col>24</xdr:col>
      <xdr:colOff>114300</xdr:colOff>
      <xdr:row>37</xdr:row>
      <xdr:rowOff>1778</xdr:rowOff>
    </xdr:to>
    <xdr:sp macro="" textlink="">
      <xdr:nvSpPr>
        <xdr:cNvPr id="80" name="楕円 79"/>
        <xdr:cNvSpPr/>
      </xdr:nvSpPr>
      <xdr:spPr>
        <a:xfrm>
          <a:off x="45847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50055</xdr:rowOff>
    </xdr:from>
    <xdr:ext cx="469744" cy="259045"/>
    <xdr:sp macro="" textlink="">
      <xdr:nvSpPr>
        <xdr:cNvPr id="81" name="議会費該当値テキスト"/>
        <xdr:cNvSpPr txBox="1"/>
      </xdr:nvSpPr>
      <xdr:spPr>
        <a:xfrm>
          <a:off x="4686300"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98552</xdr:rowOff>
    </xdr:from>
    <xdr:to>
      <xdr:col>20</xdr:col>
      <xdr:colOff>38100</xdr:colOff>
      <xdr:row>37</xdr:row>
      <xdr:rowOff>28702</xdr:rowOff>
    </xdr:to>
    <xdr:sp macro="" textlink="">
      <xdr:nvSpPr>
        <xdr:cNvPr id="82" name="楕円 81"/>
        <xdr:cNvSpPr/>
      </xdr:nvSpPr>
      <xdr:spPr>
        <a:xfrm>
          <a:off x="3746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19829</xdr:rowOff>
    </xdr:from>
    <xdr:ext cx="469744" cy="259045"/>
    <xdr:sp macro="" textlink="">
      <xdr:nvSpPr>
        <xdr:cNvPr id="83" name="テキスト ボックス 82"/>
        <xdr:cNvSpPr txBox="1"/>
      </xdr:nvSpPr>
      <xdr:spPr>
        <a:xfrm>
          <a:off x="3562428" y="636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140208</xdr:rowOff>
    </xdr:from>
    <xdr:to>
      <xdr:col>15</xdr:col>
      <xdr:colOff>101600</xdr:colOff>
      <xdr:row>37</xdr:row>
      <xdr:rowOff>70358</xdr:rowOff>
    </xdr:to>
    <xdr:sp macro="" textlink="">
      <xdr:nvSpPr>
        <xdr:cNvPr id="84" name="楕円 83"/>
        <xdr:cNvSpPr/>
      </xdr:nvSpPr>
      <xdr:spPr>
        <a:xfrm>
          <a:off x="28575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61485</xdr:rowOff>
    </xdr:from>
    <xdr:ext cx="469744" cy="259045"/>
    <xdr:sp macro="" textlink="">
      <xdr:nvSpPr>
        <xdr:cNvPr id="85" name="テキスト ボックス 84"/>
        <xdr:cNvSpPr txBox="1"/>
      </xdr:nvSpPr>
      <xdr:spPr>
        <a:xfrm>
          <a:off x="2673428" y="64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117094</xdr:rowOff>
    </xdr:from>
    <xdr:to>
      <xdr:col>10</xdr:col>
      <xdr:colOff>165100</xdr:colOff>
      <xdr:row>37</xdr:row>
      <xdr:rowOff>47244</xdr:rowOff>
    </xdr:to>
    <xdr:sp macro="" textlink="">
      <xdr:nvSpPr>
        <xdr:cNvPr id="86" name="楕円 85"/>
        <xdr:cNvSpPr/>
      </xdr:nvSpPr>
      <xdr:spPr>
        <a:xfrm>
          <a:off x="1968500" y="62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38371</xdr:rowOff>
    </xdr:from>
    <xdr:ext cx="469744" cy="259045"/>
    <xdr:sp macro="" textlink="">
      <xdr:nvSpPr>
        <xdr:cNvPr id="87" name="テキスト ボックス 86"/>
        <xdr:cNvSpPr txBox="1"/>
      </xdr:nvSpPr>
      <xdr:spPr>
        <a:xfrm>
          <a:off x="1784428"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151511</xdr:rowOff>
    </xdr:from>
    <xdr:to>
      <xdr:col>6</xdr:col>
      <xdr:colOff>38100</xdr:colOff>
      <xdr:row>37</xdr:row>
      <xdr:rowOff>81661</xdr:rowOff>
    </xdr:to>
    <xdr:sp macro="" textlink="">
      <xdr:nvSpPr>
        <xdr:cNvPr id="88" name="楕円 87"/>
        <xdr:cNvSpPr/>
      </xdr:nvSpPr>
      <xdr:spPr>
        <a:xfrm>
          <a:off x="1079500" y="63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72788</xdr:rowOff>
    </xdr:from>
    <xdr:ext cx="469744" cy="259045"/>
    <xdr:sp macro="" textlink="">
      <xdr:nvSpPr>
        <xdr:cNvPr id="89" name="テキスト ボックス 88"/>
        <xdr:cNvSpPr txBox="1"/>
      </xdr:nvSpPr>
      <xdr:spPr>
        <a:xfrm>
          <a:off x="895428" y="641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5601</xdr:rowOff>
    </xdr:from>
    <xdr:to>
      <xdr:col>24</xdr:col>
      <xdr:colOff>63500</xdr:colOff>
      <xdr:row>57</xdr:row>
      <xdr:rowOff>133094</xdr:rowOff>
    </xdr:to>
    <xdr:cxnSp macro="">
      <xdr:nvCxnSpPr>
        <xdr:cNvPr id="118" name="直線コネクタ 117"/>
        <xdr:cNvCxnSpPr/>
      </xdr:nvCxnSpPr>
      <xdr:spPr>
        <a:xfrm flipV="1">
          <a:off x="3797300" y="9778251"/>
          <a:ext cx="838200" cy="12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57114</xdr:rowOff>
    </xdr:from>
    <xdr:ext cx="599010" cy="259045"/>
    <xdr:sp macro="" textlink="">
      <xdr:nvSpPr>
        <xdr:cNvPr id="119" name="総務費平均値テキスト"/>
        <xdr:cNvSpPr txBox="1"/>
      </xdr:nvSpPr>
      <xdr:spPr>
        <a:xfrm>
          <a:off x="4686300" y="9829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133094</xdr:rowOff>
    </xdr:from>
    <xdr:to>
      <xdr:col>19</xdr:col>
      <xdr:colOff>177800</xdr:colOff>
      <xdr:row>58</xdr:row>
      <xdr:rowOff>14767</xdr:rowOff>
    </xdr:to>
    <xdr:cxnSp macro="">
      <xdr:nvCxnSpPr>
        <xdr:cNvPr id="121" name="直線コネクタ 120"/>
        <xdr:cNvCxnSpPr/>
      </xdr:nvCxnSpPr>
      <xdr:spPr>
        <a:xfrm flipV="1">
          <a:off x="2908300" y="9905744"/>
          <a:ext cx="889000" cy="5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110072</xdr:rowOff>
    </xdr:from>
    <xdr:ext cx="599010" cy="259045"/>
    <xdr:sp macro="" textlink="">
      <xdr:nvSpPr>
        <xdr:cNvPr id="123" name="テキスト ボックス 122"/>
        <xdr:cNvSpPr txBox="1"/>
      </xdr:nvSpPr>
      <xdr:spPr>
        <a:xfrm>
          <a:off x="3497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11672</xdr:rowOff>
    </xdr:from>
    <xdr:to>
      <xdr:col>15</xdr:col>
      <xdr:colOff>50800</xdr:colOff>
      <xdr:row>58</xdr:row>
      <xdr:rowOff>14767</xdr:rowOff>
    </xdr:to>
    <xdr:cxnSp macro="">
      <xdr:nvCxnSpPr>
        <xdr:cNvPr id="124" name="直線コネクタ 123"/>
        <xdr:cNvCxnSpPr/>
      </xdr:nvCxnSpPr>
      <xdr:spPr>
        <a:xfrm>
          <a:off x="2019300" y="9955772"/>
          <a:ext cx="889000" cy="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120102</xdr:rowOff>
    </xdr:from>
    <xdr:ext cx="599010" cy="259045"/>
    <xdr:sp macro="" textlink="">
      <xdr:nvSpPr>
        <xdr:cNvPr id="126" name="テキスト ボックス 125"/>
        <xdr:cNvSpPr txBox="1"/>
      </xdr:nvSpPr>
      <xdr:spPr>
        <a:xfrm>
          <a:off x="2608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166039</xdr:rowOff>
    </xdr:from>
    <xdr:to>
      <xdr:col>10</xdr:col>
      <xdr:colOff>114300</xdr:colOff>
      <xdr:row>58</xdr:row>
      <xdr:rowOff>11672</xdr:rowOff>
    </xdr:to>
    <xdr:cxnSp macro="">
      <xdr:nvCxnSpPr>
        <xdr:cNvPr id="127" name="直線コネクタ 126"/>
        <xdr:cNvCxnSpPr/>
      </xdr:nvCxnSpPr>
      <xdr:spPr>
        <a:xfrm>
          <a:off x="1130300" y="9938689"/>
          <a:ext cx="889000" cy="1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122426</xdr:rowOff>
    </xdr:from>
    <xdr:ext cx="599010" cy="259045"/>
    <xdr:sp macro="" textlink="">
      <xdr:nvSpPr>
        <xdr:cNvPr id="129" name="テキスト ボックス 128"/>
        <xdr:cNvSpPr txBox="1"/>
      </xdr:nvSpPr>
      <xdr:spPr>
        <a:xfrm>
          <a:off x="1719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127181</xdr:rowOff>
    </xdr:from>
    <xdr:ext cx="599010" cy="259045"/>
    <xdr:sp macro="" textlink="">
      <xdr:nvSpPr>
        <xdr:cNvPr id="131" name="テキスト ボックス 130"/>
        <xdr:cNvSpPr txBox="1"/>
      </xdr:nvSpPr>
      <xdr:spPr>
        <a:xfrm>
          <a:off x="830795" y="1007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126251</xdr:rowOff>
    </xdr:from>
    <xdr:to>
      <xdr:col>24</xdr:col>
      <xdr:colOff>114300</xdr:colOff>
      <xdr:row>57</xdr:row>
      <xdr:rowOff>56401</xdr:rowOff>
    </xdr:to>
    <xdr:sp macro="" textlink="">
      <xdr:nvSpPr>
        <xdr:cNvPr id="137" name="楕円 136"/>
        <xdr:cNvSpPr/>
      </xdr:nvSpPr>
      <xdr:spPr>
        <a:xfrm>
          <a:off x="4584700" y="972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149128</xdr:rowOff>
    </xdr:from>
    <xdr:ext cx="599010" cy="259045"/>
    <xdr:sp macro="" textlink="">
      <xdr:nvSpPr>
        <xdr:cNvPr id="138" name="総務費該当値テキスト"/>
        <xdr:cNvSpPr txBox="1"/>
      </xdr:nvSpPr>
      <xdr:spPr>
        <a:xfrm>
          <a:off x="4686300" y="957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82294</xdr:rowOff>
    </xdr:from>
    <xdr:to>
      <xdr:col>20</xdr:col>
      <xdr:colOff>38100</xdr:colOff>
      <xdr:row>58</xdr:row>
      <xdr:rowOff>12444</xdr:rowOff>
    </xdr:to>
    <xdr:sp macro="" textlink="">
      <xdr:nvSpPr>
        <xdr:cNvPr id="139" name="楕円 138"/>
        <xdr:cNvSpPr/>
      </xdr:nvSpPr>
      <xdr:spPr>
        <a:xfrm>
          <a:off x="3746500" y="985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28971</xdr:rowOff>
    </xdr:from>
    <xdr:ext cx="599010" cy="259045"/>
    <xdr:sp macro="" textlink="">
      <xdr:nvSpPr>
        <xdr:cNvPr id="140" name="テキスト ボックス 139"/>
        <xdr:cNvSpPr txBox="1"/>
      </xdr:nvSpPr>
      <xdr:spPr>
        <a:xfrm>
          <a:off x="3497795" y="963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135417</xdr:rowOff>
    </xdr:from>
    <xdr:to>
      <xdr:col>15</xdr:col>
      <xdr:colOff>101600</xdr:colOff>
      <xdr:row>58</xdr:row>
      <xdr:rowOff>65567</xdr:rowOff>
    </xdr:to>
    <xdr:sp macro="" textlink="">
      <xdr:nvSpPr>
        <xdr:cNvPr id="141" name="楕円 140"/>
        <xdr:cNvSpPr/>
      </xdr:nvSpPr>
      <xdr:spPr>
        <a:xfrm>
          <a:off x="2857500" y="990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82094</xdr:rowOff>
    </xdr:from>
    <xdr:ext cx="599010" cy="259045"/>
    <xdr:sp macro="" textlink="">
      <xdr:nvSpPr>
        <xdr:cNvPr id="142" name="テキスト ボックス 141"/>
        <xdr:cNvSpPr txBox="1"/>
      </xdr:nvSpPr>
      <xdr:spPr>
        <a:xfrm>
          <a:off x="2608795" y="9683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132322</xdr:rowOff>
    </xdr:from>
    <xdr:to>
      <xdr:col>10</xdr:col>
      <xdr:colOff>165100</xdr:colOff>
      <xdr:row>58</xdr:row>
      <xdr:rowOff>62472</xdr:rowOff>
    </xdr:to>
    <xdr:sp macro="" textlink="">
      <xdr:nvSpPr>
        <xdr:cNvPr id="143" name="楕円 142"/>
        <xdr:cNvSpPr/>
      </xdr:nvSpPr>
      <xdr:spPr>
        <a:xfrm>
          <a:off x="1968500" y="990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78999</xdr:rowOff>
    </xdr:from>
    <xdr:ext cx="599010" cy="259045"/>
    <xdr:sp macro="" textlink="">
      <xdr:nvSpPr>
        <xdr:cNvPr id="144" name="テキスト ボックス 143"/>
        <xdr:cNvSpPr txBox="1"/>
      </xdr:nvSpPr>
      <xdr:spPr>
        <a:xfrm>
          <a:off x="1719795" y="9680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115239</xdr:rowOff>
    </xdr:from>
    <xdr:to>
      <xdr:col>6</xdr:col>
      <xdr:colOff>38100</xdr:colOff>
      <xdr:row>58</xdr:row>
      <xdr:rowOff>45389</xdr:rowOff>
    </xdr:to>
    <xdr:sp macro="" textlink="">
      <xdr:nvSpPr>
        <xdr:cNvPr id="145" name="楕円 144"/>
        <xdr:cNvSpPr/>
      </xdr:nvSpPr>
      <xdr:spPr>
        <a:xfrm>
          <a:off x="1079500" y="988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61916</xdr:rowOff>
    </xdr:from>
    <xdr:ext cx="599010" cy="259045"/>
    <xdr:sp macro="" textlink="">
      <xdr:nvSpPr>
        <xdr:cNvPr id="146" name="テキスト ボックス 145"/>
        <xdr:cNvSpPr txBox="1"/>
      </xdr:nvSpPr>
      <xdr:spPr>
        <a:xfrm>
          <a:off x="830795" y="966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122966</xdr:rowOff>
    </xdr:from>
    <xdr:to>
      <xdr:col>24</xdr:col>
      <xdr:colOff>63500</xdr:colOff>
      <xdr:row>75</xdr:row>
      <xdr:rowOff>96500</xdr:rowOff>
    </xdr:to>
    <xdr:cxnSp macro="">
      <xdr:nvCxnSpPr>
        <xdr:cNvPr id="174" name="直線コネクタ 173"/>
        <xdr:cNvCxnSpPr/>
      </xdr:nvCxnSpPr>
      <xdr:spPr>
        <a:xfrm flipV="1">
          <a:off x="3797300" y="12810266"/>
          <a:ext cx="838200" cy="14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105791</xdr:rowOff>
    </xdr:from>
    <xdr:ext cx="599010" cy="259045"/>
    <xdr:sp macro="" textlink="">
      <xdr:nvSpPr>
        <xdr:cNvPr id="175" name="民生費平均値テキスト"/>
        <xdr:cNvSpPr txBox="1"/>
      </xdr:nvSpPr>
      <xdr:spPr>
        <a:xfrm>
          <a:off x="4686300" y="12964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96500</xdr:rowOff>
    </xdr:from>
    <xdr:to>
      <xdr:col>19</xdr:col>
      <xdr:colOff>177800</xdr:colOff>
      <xdr:row>75</xdr:row>
      <xdr:rowOff>138178</xdr:rowOff>
    </xdr:to>
    <xdr:cxnSp macro="">
      <xdr:nvCxnSpPr>
        <xdr:cNvPr id="177" name="直線コネクタ 176"/>
        <xdr:cNvCxnSpPr/>
      </xdr:nvCxnSpPr>
      <xdr:spPr>
        <a:xfrm flipV="1">
          <a:off x="2908300" y="12955250"/>
          <a:ext cx="889000" cy="4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99948</xdr:rowOff>
    </xdr:from>
    <xdr:ext cx="599010" cy="259045"/>
    <xdr:sp macro="" textlink="">
      <xdr:nvSpPr>
        <xdr:cNvPr id="179" name="テキスト ボックス 178"/>
        <xdr:cNvSpPr txBox="1"/>
      </xdr:nvSpPr>
      <xdr:spPr>
        <a:xfrm>
          <a:off x="3497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69300</xdr:rowOff>
    </xdr:from>
    <xdr:to>
      <xdr:col>15</xdr:col>
      <xdr:colOff>50800</xdr:colOff>
      <xdr:row>75</xdr:row>
      <xdr:rowOff>138178</xdr:rowOff>
    </xdr:to>
    <xdr:cxnSp macro="">
      <xdr:nvCxnSpPr>
        <xdr:cNvPr id="180" name="直線コネクタ 179"/>
        <xdr:cNvCxnSpPr/>
      </xdr:nvCxnSpPr>
      <xdr:spPr>
        <a:xfrm>
          <a:off x="2019300" y="12928050"/>
          <a:ext cx="889000" cy="6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125474</xdr:rowOff>
    </xdr:from>
    <xdr:ext cx="599010" cy="259045"/>
    <xdr:sp macro="" textlink="">
      <xdr:nvSpPr>
        <xdr:cNvPr id="182" name="テキスト ボックス 181"/>
        <xdr:cNvSpPr txBox="1"/>
      </xdr:nvSpPr>
      <xdr:spPr>
        <a:xfrm>
          <a:off x="2608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69300</xdr:rowOff>
    </xdr:from>
    <xdr:to>
      <xdr:col>10</xdr:col>
      <xdr:colOff>114300</xdr:colOff>
      <xdr:row>75</xdr:row>
      <xdr:rowOff>84031</xdr:rowOff>
    </xdr:to>
    <xdr:cxnSp macro="">
      <xdr:nvCxnSpPr>
        <xdr:cNvPr id="183" name="直線コネクタ 182"/>
        <xdr:cNvCxnSpPr/>
      </xdr:nvCxnSpPr>
      <xdr:spPr>
        <a:xfrm flipV="1">
          <a:off x="1130300" y="12928050"/>
          <a:ext cx="889000" cy="1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107628</xdr:rowOff>
    </xdr:from>
    <xdr:ext cx="599010" cy="259045"/>
    <xdr:sp macro="" textlink="">
      <xdr:nvSpPr>
        <xdr:cNvPr id="185" name="テキスト ボックス 184"/>
        <xdr:cNvSpPr txBox="1"/>
      </xdr:nvSpPr>
      <xdr:spPr>
        <a:xfrm>
          <a:off x="1719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144370</xdr:rowOff>
    </xdr:from>
    <xdr:ext cx="599010" cy="259045"/>
    <xdr:sp macro="" textlink="">
      <xdr:nvSpPr>
        <xdr:cNvPr id="187" name="テキスト ボックス 186"/>
        <xdr:cNvSpPr txBox="1"/>
      </xdr:nvSpPr>
      <xdr:spPr>
        <a:xfrm>
          <a:off x="830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72166</xdr:rowOff>
    </xdr:from>
    <xdr:to>
      <xdr:col>24</xdr:col>
      <xdr:colOff>114300</xdr:colOff>
      <xdr:row>75</xdr:row>
      <xdr:rowOff>2316</xdr:rowOff>
    </xdr:to>
    <xdr:sp macro="" textlink="">
      <xdr:nvSpPr>
        <xdr:cNvPr id="193" name="楕円 192"/>
        <xdr:cNvSpPr/>
      </xdr:nvSpPr>
      <xdr:spPr>
        <a:xfrm>
          <a:off x="4584700" y="127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95043</xdr:rowOff>
    </xdr:from>
    <xdr:ext cx="599010" cy="259045"/>
    <xdr:sp macro="" textlink="">
      <xdr:nvSpPr>
        <xdr:cNvPr id="194" name="民生費該当値テキスト"/>
        <xdr:cNvSpPr txBox="1"/>
      </xdr:nvSpPr>
      <xdr:spPr>
        <a:xfrm>
          <a:off x="4686300" y="1261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45700</xdr:rowOff>
    </xdr:from>
    <xdr:to>
      <xdr:col>20</xdr:col>
      <xdr:colOff>38100</xdr:colOff>
      <xdr:row>75</xdr:row>
      <xdr:rowOff>147300</xdr:rowOff>
    </xdr:to>
    <xdr:sp macro="" textlink="">
      <xdr:nvSpPr>
        <xdr:cNvPr id="195" name="楕円 194"/>
        <xdr:cNvSpPr/>
      </xdr:nvSpPr>
      <xdr:spPr>
        <a:xfrm>
          <a:off x="3746500" y="1290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163827</xdr:rowOff>
    </xdr:from>
    <xdr:ext cx="599010" cy="259045"/>
    <xdr:sp macro="" textlink="">
      <xdr:nvSpPr>
        <xdr:cNvPr id="196" name="テキスト ボックス 195"/>
        <xdr:cNvSpPr txBox="1"/>
      </xdr:nvSpPr>
      <xdr:spPr>
        <a:xfrm>
          <a:off x="3497795" y="1267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87378</xdr:rowOff>
    </xdr:from>
    <xdr:to>
      <xdr:col>15</xdr:col>
      <xdr:colOff>101600</xdr:colOff>
      <xdr:row>76</xdr:row>
      <xdr:rowOff>17528</xdr:rowOff>
    </xdr:to>
    <xdr:sp macro="" textlink="">
      <xdr:nvSpPr>
        <xdr:cNvPr id="197" name="楕円 196"/>
        <xdr:cNvSpPr/>
      </xdr:nvSpPr>
      <xdr:spPr>
        <a:xfrm>
          <a:off x="2857500" y="129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34055</xdr:rowOff>
    </xdr:from>
    <xdr:ext cx="599010" cy="259045"/>
    <xdr:sp macro="" textlink="">
      <xdr:nvSpPr>
        <xdr:cNvPr id="198" name="テキスト ボックス 197"/>
        <xdr:cNvSpPr txBox="1"/>
      </xdr:nvSpPr>
      <xdr:spPr>
        <a:xfrm>
          <a:off x="2608795" y="1272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18500</xdr:rowOff>
    </xdr:from>
    <xdr:to>
      <xdr:col>10</xdr:col>
      <xdr:colOff>165100</xdr:colOff>
      <xdr:row>75</xdr:row>
      <xdr:rowOff>120100</xdr:rowOff>
    </xdr:to>
    <xdr:sp macro="" textlink="">
      <xdr:nvSpPr>
        <xdr:cNvPr id="199" name="楕円 198"/>
        <xdr:cNvSpPr/>
      </xdr:nvSpPr>
      <xdr:spPr>
        <a:xfrm>
          <a:off x="1968500" y="1287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136627</xdr:rowOff>
    </xdr:from>
    <xdr:ext cx="599010" cy="259045"/>
    <xdr:sp macro="" textlink="">
      <xdr:nvSpPr>
        <xdr:cNvPr id="200" name="テキスト ボックス 199"/>
        <xdr:cNvSpPr txBox="1"/>
      </xdr:nvSpPr>
      <xdr:spPr>
        <a:xfrm>
          <a:off x="1719795" y="1265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33231</xdr:rowOff>
    </xdr:from>
    <xdr:to>
      <xdr:col>6</xdr:col>
      <xdr:colOff>38100</xdr:colOff>
      <xdr:row>75</xdr:row>
      <xdr:rowOff>134831</xdr:rowOff>
    </xdr:to>
    <xdr:sp macro="" textlink="">
      <xdr:nvSpPr>
        <xdr:cNvPr id="201" name="楕円 200"/>
        <xdr:cNvSpPr/>
      </xdr:nvSpPr>
      <xdr:spPr>
        <a:xfrm>
          <a:off x="1079500" y="1289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151358</xdr:rowOff>
    </xdr:from>
    <xdr:ext cx="599010" cy="259045"/>
    <xdr:sp macro="" textlink="">
      <xdr:nvSpPr>
        <xdr:cNvPr id="202" name="テキスト ボックス 201"/>
        <xdr:cNvSpPr txBox="1"/>
      </xdr:nvSpPr>
      <xdr:spPr>
        <a:xfrm>
          <a:off x="830795" y="1266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153174</xdr:rowOff>
    </xdr:from>
    <xdr:to>
      <xdr:col>24</xdr:col>
      <xdr:colOff>63500</xdr:colOff>
      <xdr:row>95</xdr:row>
      <xdr:rowOff>21171</xdr:rowOff>
    </xdr:to>
    <xdr:cxnSp macro="">
      <xdr:nvCxnSpPr>
        <xdr:cNvPr id="229" name="直線コネクタ 228"/>
        <xdr:cNvCxnSpPr/>
      </xdr:nvCxnSpPr>
      <xdr:spPr>
        <a:xfrm flipV="1">
          <a:off x="3797300" y="16269474"/>
          <a:ext cx="838200" cy="3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161231</xdr:rowOff>
    </xdr:from>
    <xdr:ext cx="534377" cy="259045"/>
    <xdr:sp macro="" textlink="">
      <xdr:nvSpPr>
        <xdr:cNvPr id="230" name="衛生費平均値テキスト"/>
        <xdr:cNvSpPr txBox="1"/>
      </xdr:nvSpPr>
      <xdr:spPr>
        <a:xfrm>
          <a:off x="4686300" y="1644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119346</xdr:rowOff>
    </xdr:from>
    <xdr:to>
      <xdr:col>19</xdr:col>
      <xdr:colOff>177800</xdr:colOff>
      <xdr:row>95</xdr:row>
      <xdr:rowOff>21171</xdr:rowOff>
    </xdr:to>
    <xdr:cxnSp macro="">
      <xdr:nvCxnSpPr>
        <xdr:cNvPr id="232" name="直線コネクタ 231"/>
        <xdr:cNvCxnSpPr/>
      </xdr:nvCxnSpPr>
      <xdr:spPr>
        <a:xfrm>
          <a:off x="2908300" y="16235646"/>
          <a:ext cx="889000" cy="7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122483</xdr:rowOff>
    </xdr:from>
    <xdr:ext cx="534377" cy="259045"/>
    <xdr:sp macro="" textlink="">
      <xdr:nvSpPr>
        <xdr:cNvPr id="234" name="テキスト ボックス 233"/>
        <xdr:cNvSpPr txBox="1"/>
      </xdr:nvSpPr>
      <xdr:spPr>
        <a:xfrm>
          <a:off x="3530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119346</xdr:rowOff>
    </xdr:from>
    <xdr:to>
      <xdr:col>15</xdr:col>
      <xdr:colOff>50800</xdr:colOff>
      <xdr:row>95</xdr:row>
      <xdr:rowOff>2600</xdr:rowOff>
    </xdr:to>
    <xdr:cxnSp macro="">
      <xdr:nvCxnSpPr>
        <xdr:cNvPr id="235" name="直線コネクタ 234"/>
        <xdr:cNvCxnSpPr/>
      </xdr:nvCxnSpPr>
      <xdr:spPr>
        <a:xfrm flipV="1">
          <a:off x="2019300" y="16235646"/>
          <a:ext cx="889000" cy="5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145370</xdr:rowOff>
    </xdr:from>
    <xdr:ext cx="534377" cy="259045"/>
    <xdr:sp macro="" textlink="">
      <xdr:nvSpPr>
        <xdr:cNvPr id="237" name="テキスト ボックス 236"/>
        <xdr:cNvSpPr txBox="1"/>
      </xdr:nvSpPr>
      <xdr:spPr>
        <a:xfrm>
          <a:off x="2641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2600</xdr:rowOff>
    </xdr:from>
    <xdr:to>
      <xdr:col>10</xdr:col>
      <xdr:colOff>114300</xdr:colOff>
      <xdr:row>95</xdr:row>
      <xdr:rowOff>9658</xdr:rowOff>
    </xdr:to>
    <xdr:cxnSp macro="">
      <xdr:nvCxnSpPr>
        <xdr:cNvPr id="238" name="直線コネクタ 237"/>
        <xdr:cNvCxnSpPr/>
      </xdr:nvCxnSpPr>
      <xdr:spPr>
        <a:xfrm flipV="1">
          <a:off x="1130300" y="16290350"/>
          <a:ext cx="889000" cy="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131083</xdr:rowOff>
    </xdr:from>
    <xdr:ext cx="534377" cy="259045"/>
    <xdr:sp macro="" textlink="">
      <xdr:nvSpPr>
        <xdr:cNvPr id="240" name="テキスト ボックス 239"/>
        <xdr:cNvSpPr txBox="1"/>
      </xdr:nvSpPr>
      <xdr:spPr>
        <a:xfrm>
          <a:off x="1752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152064</xdr:rowOff>
    </xdr:from>
    <xdr:ext cx="534377" cy="259045"/>
    <xdr:sp macro="" textlink="">
      <xdr:nvSpPr>
        <xdr:cNvPr id="242" name="テキスト ボックス 241"/>
        <xdr:cNvSpPr txBox="1"/>
      </xdr:nvSpPr>
      <xdr:spPr>
        <a:xfrm>
          <a:off x="863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102374</xdr:rowOff>
    </xdr:from>
    <xdr:to>
      <xdr:col>24</xdr:col>
      <xdr:colOff>114300</xdr:colOff>
      <xdr:row>95</xdr:row>
      <xdr:rowOff>32524</xdr:rowOff>
    </xdr:to>
    <xdr:sp macro="" textlink="">
      <xdr:nvSpPr>
        <xdr:cNvPr id="248" name="楕円 247"/>
        <xdr:cNvSpPr/>
      </xdr:nvSpPr>
      <xdr:spPr>
        <a:xfrm>
          <a:off x="4584700" y="162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125251</xdr:rowOff>
    </xdr:from>
    <xdr:ext cx="599010" cy="259045"/>
    <xdr:sp macro="" textlink="">
      <xdr:nvSpPr>
        <xdr:cNvPr id="249" name="衛生費該当値テキスト"/>
        <xdr:cNvSpPr txBox="1"/>
      </xdr:nvSpPr>
      <xdr:spPr>
        <a:xfrm>
          <a:off x="4686300" y="1607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141821</xdr:rowOff>
    </xdr:from>
    <xdr:to>
      <xdr:col>20</xdr:col>
      <xdr:colOff>38100</xdr:colOff>
      <xdr:row>95</xdr:row>
      <xdr:rowOff>71971</xdr:rowOff>
    </xdr:to>
    <xdr:sp macro="" textlink="">
      <xdr:nvSpPr>
        <xdr:cNvPr id="250" name="楕円 249"/>
        <xdr:cNvSpPr/>
      </xdr:nvSpPr>
      <xdr:spPr>
        <a:xfrm>
          <a:off x="3746500" y="162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88498</xdr:rowOff>
    </xdr:from>
    <xdr:ext cx="599010" cy="259045"/>
    <xdr:sp macro="" textlink="">
      <xdr:nvSpPr>
        <xdr:cNvPr id="251" name="テキスト ボックス 250"/>
        <xdr:cNvSpPr txBox="1"/>
      </xdr:nvSpPr>
      <xdr:spPr>
        <a:xfrm>
          <a:off x="3497795" y="1603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68546</xdr:rowOff>
    </xdr:from>
    <xdr:to>
      <xdr:col>15</xdr:col>
      <xdr:colOff>101600</xdr:colOff>
      <xdr:row>94</xdr:row>
      <xdr:rowOff>170146</xdr:rowOff>
    </xdr:to>
    <xdr:sp macro="" textlink="">
      <xdr:nvSpPr>
        <xdr:cNvPr id="252" name="楕円 251"/>
        <xdr:cNvSpPr/>
      </xdr:nvSpPr>
      <xdr:spPr>
        <a:xfrm>
          <a:off x="2857500" y="1618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15223</xdr:rowOff>
    </xdr:from>
    <xdr:ext cx="599010" cy="259045"/>
    <xdr:sp macro="" textlink="">
      <xdr:nvSpPr>
        <xdr:cNvPr id="253" name="テキスト ボックス 252"/>
        <xdr:cNvSpPr txBox="1"/>
      </xdr:nvSpPr>
      <xdr:spPr>
        <a:xfrm>
          <a:off x="2608795" y="1596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123250</xdr:rowOff>
    </xdr:from>
    <xdr:to>
      <xdr:col>10</xdr:col>
      <xdr:colOff>165100</xdr:colOff>
      <xdr:row>95</xdr:row>
      <xdr:rowOff>53400</xdr:rowOff>
    </xdr:to>
    <xdr:sp macro="" textlink="">
      <xdr:nvSpPr>
        <xdr:cNvPr id="254" name="楕円 253"/>
        <xdr:cNvSpPr/>
      </xdr:nvSpPr>
      <xdr:spPr>
        <a:xfrm>
          <a:off x="1968500" y="1623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69927</xdr:rowOff>
    </xdr:from>
    <xdr:ext cx="599010" cy="259045"/>
    <xdr:sp macro="" textlink="">
      <xdr:nvSpPr>
        <xdr:cNvPr id="255" name="テキスト ボックス 254"/>
        <xdr:cNvSpPr txBox="1"/>
      </xdr:nvSpPr>
      <xdr:spPr>
        <a:xfrm>
          <a:off x="1719795" y="1601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130308</xdr:rowOff>
    </xdr:from>
    <xdr:to>
      <xdr:col>6</xdr:col>
      <xdr:colOff>38100</xdr:colOff>
      <xdr:row>95</xdr:row>
      <xdr:rowOff>60458</xdr:rowOff>
    </xdr:to>
    <xdr:sp macro="" textlink="">
      <xdr:nvSpPr>
        <xdr:cNvPr id="256" name="楕円 255"/>
        <xdr:cNvSpPr/>
      </xdr:nvSpPr>
      <xdr:spPr>
        <a:xfrm>
          <a:off x="1079500" y="1624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76985</xdr:rowOff>
    </xdr:from>
    <xdr:ext cx="599010" cy="259045"/>
    <xdr:sp macro="" textlink="">
      <xdr:nvSpPr>
        <xdr:cNvPr id="257" name="テキスト ボックス 256"/>
        <xdr:cNvSpPr txBox="1"/>
      </xdr:nvSpPr>
      <xdr:spPr>
        <a:xfrm>
          <a:off x="830795" y="1602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71509</xdr:rowOff>
    </xdr:from>
    <xdr:to>
      <xdr:col>55</xdr:col>
      <xdr:colOff>0</xdr:colOff>
      <xdr:row>56</xdr:row>
      <xdr:rowOff>49522</xdr:rowOff>
    </xdr:to>
    <xdr:cxnSp macro="">
      <xdr:nvCxnSpPr>
        <xdr:cNvPr id="339" name="直線コネクタ 338"/>
        <xdr:cNvCxnSpPr/>
      </xdr:nvCxnSpPr>
      <xdr:spPr>
        <a:xfrm>
          <a:off x="9639300" y="9501259"/>
          <a:ext cx="838200" cy="14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71509</xdr:rowOff>
    </xdr:from>
    <xdr:to>
      <xdr:col>50</xdr:col>
      <xdr:colOff>114300</xdr:colOff>
      <xdr:row>55</xdr:row>
      <xdr:rowOff>121965</xdr:rowOff>
    </xdr:to>
    <xdr:cxnSp macro="">
      <xdr:nvCxnSpPr>
        <xdr:cNvPr id="342" name="直線コネクタ 341"/>
        <xdr:cNvCxnSpPr/>
      </xdr:nvCxnSpPr>
      <xdr:spPr>
        <a:xfrm flipV="1">
          <a:off x="8750300" y="9501259"/>
          <a:ext cx="889000" cy="5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42501</xdr:rowOff>
    </xdr:from>
    <xdr:ext cx="599010" cy="259045"/>
    <xdr:sp macro="" textlink="">
      <xdr:nvSpPr>
        <xdr:cNvPr id="344" name="テキスト ボックス 343"/>
        <xdr:cNvSpPr txBox="1"/>
      </xdr:nvSpPr>
      <xdr:spPr>
        <a:xfrm>
          <a:off x="9339795" y="96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35152</xdr:rowOff>
    </xdr:from>
    <xdr:to>
      <xdr:col>45</xdr:col>
      <xdr:colOff>177800</xdr:colOff>
      <xdr:row>55</xdr:row>
      <xdr:rowOff>121965</xdr:rowOff>
    </xdr:to>
    <xdr:cxnSp macro="">
      <xdr:nvCxnSpPr>
        <xdr:cNvPr id="345" name="直線コネクタ 344"/>
        <xdr:cNvCxnSpPr/>
      </xdr:nvCxnSpPr>
      <xdr:spPr>
        <a:xfrm>
          <a:off x="7861300" y="9464902"/>
          <a:ext cx="889000" cy="8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69627</xdr:rowOff>
    </xdr:from>
    <xdr:ext cx="534377" cy="259045"/>
    <xdr:sp macro="" textlink="">
      <xdr:nvSpPr>
        <xdr:cNvPr id="347" name="テキスト ボックス 346"/>
        <xdr:cNvSpPr txBox="1"/>
      </xdr:nvSpPr>
      <xdr:spPr>
        <a:xfrm>
          <a:off x="8483111" y="967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35152</xdr:rowOff>
    </xdr:from>
    <xdr:to>
      <xdr:col>41</xdr:col>
      <xdr:colOff>50800</xdr:colOff>
      <xdr:row>55</xdr:row>
      <xdr:rowOff>53363</xdr:rowOff>
    </xdr:to>
    <xdr:cxnSp macro="">
      <xdr:nvCxnSpPr>
        <xdr:cNvPr id="348" name="直線コネクタ 347"/>
        <xdr:cNvCxnSpPr/>
      </xdr:nvCxnSpPr>
      <xdr:spPr>
        <a:xfrm flipV="1">
          <a:off x="6972300" y="9464902"/>
          <a:ext cx="8890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139222</xdr:rowOff>
    </xdr:from>
    <xdr:ext cx="599010" cy="259045"/>
    <xdr:sp macro="" textlink="">
      <xdr:nvSpPr>
        <xdr:cNvPr id="350" name="テキスト ボックス 349"/>
        <xdr:cNvSpPr txBox="1"/>
      </xdr:nvSpPr>
      <xdr:spPr>
        <a:xfrm>
          <a:off x="7561795" y="956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75213</xdr:rowOff>
    </xdr:from>
    <xdr:ext cx="534377" cy="259045"/>
    <xdr:sp macro="" textlink="">
      <xdr:nvSpPr>
        <xdr:cNvPr id="352" name="テキスト ボックス 351"/>
        <xdr:cNvSpPr txBox="1"/>
      </xdr:nvSpPr>
      <xdr:spPr>
        <a:xfrm>
          <a:off x="6705111" y="967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170172</xdr:rowOff>
    </xdr:from>
    <xdr:to>
      <xdr:col>55</xdr:col>
      <xdr:colOff>50800</xdr:colOff>
      <xdr:row>56</xdr:row>
      <xdr:rowOff>100322</xdr:rowOff>
    </xdr:to>
    <xdr:sp macro="" textlink="">
      <xdr:nvSpPr>
        <xdr:cNvPr id="358" name="楕円 357"/>
        <xdr:cNvSpPr/>
      </xdr:nvSpPr>
      <xdr:spPr>
        <a:xfrm>
          <a:off x="10426700" y="959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148599</xdr:rowOff>
    </xdr:from>
    <xdr:ext cx="534377" cy="259045"/>
    <xdr:sp macro="" textlink="">
      <xdr:nvSpPr>
        <xdr:cNvPr id="359" name="農林水産業費該当値テキスト"/>
        <xdr:cNvSpPr txBox="1"/>
      </xdr:nvSpPr>
      <xdr:spPr>
        <a:xfrm>
          <a:off x="10528300" y="957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20709</xdr:rowOff>
    </xdr:from>
    <xdr:to>
      <xdr:col>50</xdr:col>
      <xdr:colOff>165100</xdr:colOff>
      <xdr:row>55</xdr:row>
      <xdr:rowOff>122309</xdr:rowOff>
    </xdr:to>
    <xdr:sp macro="" textlink="">
      <xdr:nvSpPr>
        <xdr:cNvPr id="360" name="楕円 359"/>
        <xdr:cNvSpPr/>
      </xdr:nvSpPr>
      <xdr:spPr>
        <a:xfrm>
          <a:off x="9588500" y="945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138836</xdr:rowOff>
    </xdr:from>
    <xdr:ext cx="599010" cy="259045"/>
    <xdr:sp macro="" textlink="">
      <xdr:nvSpPr>
        <xdr:cNvPr id="361" name="テキスト ボックス 360"/>
        <xdr:cNvSpPr txBox="1"/>
      </xdr:nvSpPr>
      <xdr:spPr>
        <a:xfrm>
          <a:off x="9339795" y="922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71165</xdr:rowOff>
    </xdr:from>
    <xdr:to>
      <xdr:col>46</xdr:col>
      <xdr:colOff>38100</xdr:colOff>
      <xdr:row>56</xdr:row>
      <xdr:rowOff>1315</xdr:rowOff>
    </xdr:to>
    <xdr:sp macro="" textlink="">
      <xdr:nvSpPr>
        <xdr:cNvPr id="362" name="楕円 361"/>
        <xdr:cNvSpPr/>
      </xdr:nvSpPr>
      <xdr:spPr>
        <a:xfrm>
          <a:off x="8699500" y="95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17842</xdr:rowOff>
    </xdr:from>
    <xdr:ext cx="599010" cy="259045"/>
    <xdr:sp macro="" textlink="">
      <xdr:nvSpPr>
        <xdr:cNvPr id="363" name="テキスト ボックス 362"/>
        <xdr:cNvSpPr txBox="1"/>
      </xdr:nvSpPr>
      <xdr:spPr>
        <a:xfrm>
          <a:off x="8450795" y="9276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155802</xdr:rowOff>
    </xdr:from>
    <xdr:to>
      <xdr:col>41</xdr:col>
      <xdr:colOff>101600</xdr:colOff>
      <xdr:row>55</xdr:row>
      <xdr:rowOff>85952</xdr:rowOff>
    </xdr:to>
    <xdr:sp macro="" textlink="">
      <xdr:nvSpPr>
        <xdr:cNvPr id="364" name="楕円 363"/>
        <xdr:cNvSpPr/>
      </xdr:nvSpPr>
      <xdr:spPr>
        <a:xfrm>
          <a:off x="7810500" y="941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102479</xdr:rowOff>
    </xdr:from>
    <xdr:ext cx="599010" cy="259045"/>
    <xdr:sp macro="" textlink="">
      <xdr:nvSpPr>
        <xdr:cNvPr id="365" name="テキスト ボックス 364"/>
        <xdr:cNvSpPr txBox="1"/>
      </xdr:nvSpPr>
      <xdr:spPr>
        <a:xfrm>
          <a:off x="7561795" y="918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2563</xdr:rowOff>
    </xdr:from>
    <xdr:to>
      <xdr:col>36</xdr:col>
      <xdr:colOff>165100</xdr:colOff>
      <xdr:row>55</xdr:row>
      <xdr:rowOff>104163</xdr:rowOff>
    </xdr:to>
    <xdr:sp macro="" textlink="">
      <xdr:nvSpPr>
        <xdr:cNvPr id="366" name="楕円 365"/>
        <xdr:cNvSpPr/>
      </xdr:nvSpPr>
      <xdr:spPr>
        <a:xfrm>
          <a:off x="6921500" y="943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120690</xdr:rowOff>
    </xdr:from>
    <xdr:ext cx="599010" cy="259045"/>
    <xdr:sp macro="" textlink="">
      <xdr:nvSpPr>
        <xdr:cNvPr id="367" name="テキスト ボックス 366"/>
        <xdr:cNvSpPr txBox="1"/>
      </xdr:nvSpPr>
      <xdr:spPr>
        <a:xfrm>
          <a:off x="6672795" y="920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138923</xdr:rowOff>
    </xdr:from>
    <xdr:to>
      <xdr:col>55</xdr:col>
      <xdr:colOff>0</xdr:colOff>
      <xdr:row>77</xdr:row>
      <xdr:rowOff>99878</xdr:rowOff>
    </xdr:to>
    <xdr:cxnSp macro="">
      <xdr:nvCxnSpPr>
        <xdr:cNvPr id="394" name="直線コネクタ 393"/>
        <xdr:cNvCxnSpPr/>
      </xdr:nvCxnSpPr>
      <xdr:spPr>
        <a:xfrm flipV="1">
          <a:off x="9639300" y="13169123"/>
          <a:ext cx="838200" cy="13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99878</xdr:rowOff>
    </xdr:from>
    <xdr:to>
      <xdr:col>50</xdr:col>
      <xdr:colOff>114300</xdr:colOff>
      <xdr:row>77</xdr:row>
      <xdr:rowOff>133637</xdr:rowOff>
    </xdr:to>
    <xdr:cxnSp macro="">
      <xdr:nvCxnSpPr>
        <xdr:cNvPr id="397" name="直線コネクタ 396"/>
        <xdr:cNvCxnSpPr/>
      </xdr:nvCxnSpPr>
      <xdr:spPr>
        <a:xfrm flipV="1">
          <a:off x="8750300" y="13301528"/>
          <a:ext cx="889000" cy="3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133637</xdr:rowOff>
    </xdr:from>
    <xdr:to>
      <xdr:col>45</xdr:col>
      <xdr:colOff>177800</xdr:colOff>
      <xdr:row>77</xdr:row>
      <xdr:rowOff>145679</xdr:rowOff>
    </xdr:to>
    <xdr:cxnSp macro="">
      <xdr:nvCxnSpPr>
        <xdr:cNvPr id="400" name="直線コネクタ 399"/>
        <xdr:cNvCxnSpPr/>
      </xdr:nvCxnSpPr>
      <xdr:spPr>
        <a:xfrm flipV="1">
          <a:off x="7861300" y="13335287"/>
          <a:ext cx="889000" cy="1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52832</xdr:rowOff>
    </xdr:from>
    <xdr:to>
      <xdr:col>41</xdr:col>
      <xdr:colOff>50800</xdr:colOff>
      <xdr:row>77</xdr:row>
      <xdr:rowOff>145679</xdr:rowOff>
    </xdr:to>
    <xdr:cxnSp macro="">
      <xdr:nvCxnSpPr>
        <xdr:cNvPr id="403" name="直線コネクタ 402"/>
        <xdr:cNvCxnSpPr/>
      </xdr:nvCxnSpPr>
      <xdr:spPr>
        <a:xfrm>
          <a:off x="6972300" y="13083032"/>
          <a:ext cx="889000" cy="26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95135</xdr:rowOff>
    </xdr:from>
    <xdr:ext cx="534377" cy="259045"/>
    <xdr:sp macro="" textlink="">
      <xdr:nvSpPr>
        <xdr:cNvPr id="407" name="テキスト ボックス 406"/>
        <xdr:cNvSpPr txBox="1"/>
      </xdr:nvSpPr>
      <xdr:spPr>
        <a:xfrm>
          <a:off x="6705111" y="132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88123</xdr:rowOff>
    </xdr:from>
    <xdr:to>
      <xdr:col>55</xdr:col>
      <xdr:colOff>50800</xdr:colOff>
      <xdr:row>77</xdr:row>
      <xdr:rowOff>18273</xdr:rowOff>
    </xdr:to>
    <xdr:sp macro="" textlink="">
      <xdr:nvSpPr>
        <xdr:cNvPr id="413" name="楕円 412"/>
        <xdr:cNvSpPr/>
      </xdr:nvSpPr>
      <xdr:spPr>
        <a:xfrm>
          <a:off x="10426700" y="1311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66550</xdr:rowOff>
    </xdr:from>
    <xdr:ext cx="534377" cy="259045"/>
    <xdr:sp macro="" textlink="">
      <xdr:nvSpPr>
        <xdr:cNvPr id="414" name="商工費該当値テキスト"/>
        <xdr:cNvSpPr txBox="1"/>
      </xdr:nvSpPr>
      <xdr:spPr>
        <a:xfrm>
          <a:off x="10528300" y="130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49078</xdr:rowOff>
    </xdr:from>
    <xdr:to>
      <xdr:col>50</xdr:col>
      <xdr:colOff>165100</xdr:colOff>
      <xdr:row>77</xdr:row>
      <xdr:rowOff>150678</xdr:rowOff>
    </xdr:to>
    <xdr:sp macro="" textlink="">
      <xdr:nvSpPr>
        <xdr:cNvPr id="415" name="楕円 414"/>
        <xdr:cNvSpPr/>
      </xdr:nvSpPr>
      <xdr:spPr>
        <a:xfrm>
          <a:off x="9588500" y="1325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141805</xdr:rowOff>
    </xdr:from>
    <xdr:ext cx="534377" cy="259045"/>
    <xdr:sp macro="" textlink="">
      <xdr:nvSpPr>
        <xdr:cNvPr id="416" name="テキスト ボックス 415"/>
        <xdr:cNvSpPr txBox="1"/>
      </xdr:nvSpPr>
      <xdr:spPr>
        <a:xfrm>
          <a:off x="9372111" y="1334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82837</xdr:rowOff>
    </xdr:from>
    <xdr:to>
      <xdr:col>46</xdr:col>
      <xdr:colOff>38100</xdr:colOff>
      <xdr:row>78</xdr:row>
      <xdr:rowOff>12987</xdr:rowOff>
    </xdr:to>
    <xdr:sp macro="" textlink="">
      <xdr:nvSpPr>
        <xdr:cNvPr id="417" name="楕円 416"/>
        <xdr:cNvSpPr/>
      </xdr:nvSpPr>
      <xdr:spPr>
        <a:xfrm>
          <a:off x="8699500" y="1328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4114</xdr:rowOff>
    </xdr:from>
    <xdr:ext cx="534377" cy="259045"/>
    <xdr:sp macro="" textlink="">
      <xdr:nvSpPr>
        <xdr:cNvPr id="418" name="テキスト ボックス 417"/>
        <xdr:cNvSpPr txBox="1"/>
      </xdr:nvSpPr>
      <xdr:spPr>
        <a:xfrm>
          <a:off x="8483111" y="133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94879</xdr:rowOff>
    </xdr:from>
    <xdr:to>
      <xdr:col>41</xdr:col>
      <xdr:colOff>101600</xdr:colOff>
      <xdr:row>78</xdr:row>
      <xdr:rowOff>25029</xdr:rowOff>
    </xdr:to>
    <xdr:sp macro="" textlink="">
      <xdr:nvSpPr>
        <xdr:cNvPr id="419" name="楕円 418"/>
        <xdr:cNvSpPr/>
      </xdr:nvSpPr>
      <xdr:spPr>
        <a:xfrm>
          <a:off x="7810500" y="1329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16156</xdr:rowOff>
    </xdr:from>
    <xdr:ext cx="534377" cy="259045"/>
    <xdr:sp macro="" textlink="">
      <xdr:nvSpPr>
        <xdr:cNvPr id="420" name="テキスト ボックス 419"/>
        <xdr:cNvSpPr txBox="1"/>
      </xdr:nvSpPr>
      <xdr:spPr>
        <a:xfrm>
          <a:off x="7594111" y="1338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2032</xdr:rowOff>
    </xdr:from>
    <xdr:to>
      <xdr:col>36</xdr:col>
      <xdr:colOff>165100</xdr:colOff>
      <xdr:row>76</xdr:row>
      <xdr:rowOff>103632</xdr:rowOff>
    </xdr:to>
    <xdr:sp macro="" textlink="">
      <xdr:nvSpPr>
        <xdr:cNvPr id="421" name="楕円 420"/>
        <xdr:cNvSpPr/>
      </xdr:nvSpPr>
      <xdr:spPr>
        <a:xfrm>
          <a:off x="6921500" y="1303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120159</xdr:rowOff>
    </xdr:from>
    <xdr:ext cx="534377" cy="259045"/>
    <xdr:sp macro="" textlink="">
      <xdr:nvSpPr>
        <xdr:cNvPr id="422" name="テキスト ボックス 421"/>
        <xdr:cNvSpPr txBox="1"/>
      </xdr:nvSpPr>
      <xdr:spPr>
        <a:xfrm>
          <a:off x="6705111" y="1280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129587</xdr:rowOff>
    </xdr:from>
    <xdr:to>
      <xdr:col>55</xdr:col>
      <xdr:colOff>0</xdr:colOff>
      <xdr:row>97</xdr:row>
      <xdr:rowOff>133665</xdr:rowOff>
    </xdr:to>
    <xdr:cxnSp macro="">
      <xdr:nvCxnSpPr>
        <xdr:cNvPr id="449" name="直線コネクタ 448"/>
        <xdr:cNvCxnSpPr/>
      </xdr:nvCxnSpPr>
      <xdr:spPr>
        <a:xfrm>
          <a:off x="9639300" y="16760237"/>
          <a:ext cx="8382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63297</xdr:rowOff>
    </xdr:from>
    <xdr:to>
      <xdr:col>50</xdr:col>
      <xdr:colOff>114300</xdr:colOff>
      <xdr:row>97</xdr:row>
      <xdr:rowOff>129587</xdr:rowOff>
    </xdr:to>
    <xdr:cxnSp macro="">
      <xdr:nvCxnSpPr>
        <xdr:cNvPr id="452" name="直線コネクタ 451"/>
        <xdr:cNvCxnSpPr/>
      </xdr:nvCxnSpPr>
      <xdr:spPr>
        <a:xfrm>
          <a:off x="8750300" y="16693947"/>
          <a:ext cx="889000" cy="6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33565</xdr:rowOff>
    </xdr:from>
    <xdr:to>
      <xdr:col>45</xdr:col>
      <xdr:colOff>177800</xdr:colOff>
      <xdr:row>97</xdr:row>
      <xdr:rowOff>63297</xdr:rowOff>
    </xdr:to>
    <xdr:cxnSp macro="">
      <xdr:nvCxnSpPr>
        <xdr:cNvPr id="455" name="直線コネクタ 454"/>
        <xdr:cNvCxnSpPr/>
      </xdr:nvCxnSpPr>
      <xdr:spPr>
        <a:xfrm>
          <a:off x="7861300" y="16664215"/>
          <a:ext cx="889000" cy="2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164426</xdr:rowOff>
    </xdr:from>
    <xdr:to>
      <xdr:col>41</xdr:col>
      <xdr:colOff>50800</xdr:colOff>
      <xdr:row>97</xdr:row>
      <xdr:rowOff>33565</xdr:rowOff>
    </xdr:to>
    <xdr:cxnSp macro="">
      <xdr:nvCxnSpPr>
        <xdr:cNvPr id="458" name="直線コネクタ 457"/>
        <xdr:cNvCxnSpPr/>
      </xdr:nvCxnSpPr>
      <xdr:spPr>
        <a:xfrm>
          <a:off x="6972300" y="16623626"/>
          <a:ext cx="889000" cy="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82865</xdr:rowOff>
    </xdr:from>
    <xdr:to>
      <xdr:col>55</xdr:col>
      <xdr:colOff>50800</xdr:colOff>
      <xdr:row>98</xdr:row>
      <xdr:rowOff>13015</xdr:rowOff>
    </xdr:to>
    <xdr:sp macro="" textlink="">
      <xdr:nvSpPr>
        <xdr:cNvPr id="468" name="楕円 467"/>
        <xdr:cNvSpPr/>
      </xdr:nvSpPr>
      <xdr:spPr>
        <a:xfrm>
          <a:off x="10426700" y="1671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169242</xdr:rowOff>
    </xdr:from>
    <xdr:ext cx="534377" cy="259045"/>
    <xdr:sp macro="" textlink="">
      <xdr:nvSpPr>
        <xdr:cNvPr id="469" name="土木費該当値テキスト"/>
        <xdr:cNvSpPr txBox="1"/>
      </xdr:nvSpPr>
      <xdr:spPr>
        <a:xfrm>
          <a:off x="10528300" y="1662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78787</xdr:rowOff>
    </xdr:from>
    <xdr:to>
      <xdr:col>50</xdr:col>
      <xdr:colOff>165100</xdr:colOff>
      <xdr:row>98</xdr:row>
      <xdr:rowOff>8937</xdr:rowOff>
    </xdr:to>
    <xdr:sp macro="" textlink="">
      <xdr:nvSpPr>
        <xdr:cNvPr id="470" name="楕円 469"/>
        <xdr:cNvSpPr/>
      </xdr:nvSpPr>
      <xdr:spPr>
        <a:xfrm>
          <a:off x="9588500" y="1670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64</xdr:rowOff>
    </xdr:from>
    <xdr:ext cx="534377" cy="259045"/>
    <xdr:sp macro="" textlink="">
      <xdr:nvSpPr>
        <xdr:cNvPr id="471" name="テキスト ボックス 470"/>
        <xdr:cNvSpPr txBox="1"/>
      </xdr:nvSpPr>
      <xdr:spPr>
        <a:xfrm>
          <a:off x="9372111" y="168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12497</xdr:rowOff>
    </xdr:from>
    <xdr:to>
      <xdr:col>46</xdr:col>
      <xdr:colOff>38100</xdr:colOff>
      <xdr:row>97</xdr:row>
      <xdr:rowOff>114097</xdr:rowOff>
    </xdr:to>
    <xdr:sp macro="" textlink="">
      <xdr:nvSpPr>
        <xdr:cNvPr id="472" name="楕円 471"/>
        <xdr:cNvSpPr/>
      </xdr:nvSpPr>
      <xdr:spPr>
        <a:xfrm>
          <a:off x="8699500" y="1664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105224</xdr:rowOff>
    </xdr:from>
    <xdr:ext cx="534377" cy="259045"/>
    <xdr:sp macro="" textlink="">
      <xdr:nvSpPr>
        <xdr:cNvPr id="473" name="テキスト ボックス 472"/>
        <xdr:cNvSpPr txBox="1"/>
      </xdr:nvSpPr>
      <xdr:spPr>
        <a:xfrm>
          <a:off x="8483111" y="167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154215</xdr:rowOff>
    </xdr:from>
    <xdr:to>
      <xdr:col>41</xdr:col>
      <xdr:colOff>101600</xdr:colOff>
      <xdr:row>97</xdr:row>
      <xdr:rowOff>84365</xdr:rowOff>
    </xdr:to>
    <xdr:sp macro="" textlink="">
      <xdr:nvSpPr>
        <xdr:cNvPr id="474" name="楕円 473"/>
        <xdr:cNvSpPr/>
      </xdr:nvSpPr>
      <xdr:spPr>
        <a:xfrm>
          <a:off x="7810500" y="166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75492</xdr:rowOff>
    </xdr:from>
    <xdr:ext cx="534377" cy="259045"/>
    <xdr:sp macro="" textlink="">
      <xdr:nvSpPr>
        <xdr:cNvPr id="475" name="テキスト ボックス 474"/>
        <xdr:cNvSpPr txBox="1"/>
      </xdr:nvSpPr>
      <xdr:spPr>
        <a:xfrm>
          <a:off x="7594111" y="1670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113626</xdr:rowOff>
    </xdr:from>
    <xdr:to>
      <xdr:col>36</xdr:col>
      <xdr:colOff>165100</xdr:colOff>
      <xdr:row>97</xdr:row>
      <xdr:rowOff>43776</xdr:rowOff>
    </xdr:to>
    <xdr:sp macro="" textlink="">
      <xdr:nvSpPr>
        <xdr:cNvPr id="476" name="楕円 475"/>
        <xdr:cNvSpPr/>
      </xdr:nvSpPr>
      <xdr:spPr>
        <a:xfrm>
          <a:off x="6921500" y="165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34903</xdr:rowOff>
    </xdr:from>
    <xdr:ext cx="534377" cy="259045"/>
    <xdr:sp macro="" textlink="">
      <xdr:nvSpPr>
        <xdr:cNvPr id="477" name="テキスト ボックス 476"/>
        <xdr:cNvSpPr txBox="1"/>
      </xdr:nvSpPr>
      <xdr:spPr>
        <a:xfrm>
          <a:off x="6705111" y="1666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96513</xdr:rowOff>
    </xdr:from>
    <xdr:to>
      <xdr:col>85</xdr:col>
      <xdr:colOff>127000</xdr:colOff>
      <xdr:row>37</xdr:row>
      <xdr:rowOff>97158</xdr:rowOff>
    </xdr:to>
    <xdr:cxnSp macro="">
      <xdr:nvCxnSpPr>
        <xdr:cNvPr id="504" name="直線コネクタ 503"/>
        <xdr:cNvCxnSpPr/>
      </xdr:nvCxnSpPr>
      <xdr:spPr>
        <a:xfrm flipV="1">
          <a:off x="15481300" y="6440163"/>
          <a:ext cx="8382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81663</xdr:rowOff>
    </xdr:from>
    <xdr:to>
      <xdr:col>81</xdr:col>
      <xdr:colOff>50800</xdr:colOff>
      <xdr:row>37</xdr:row>
      <xdr:rowOff>97158</xdr:rowOff>
    </xdr:to>
    <xdr:cxnSp macro="">
      <xdr:nvCxnSpPr>
        <xdr:cNvPr id="507" name="直線コネクタ 506"/>
        <xdr:cNvCxnSpPr/>
      </xdr:nvCxnSpPr>
      <xdr:spPr>
        <a:xfrm>
          <a:off x="14592300" y="6425313"/>
          <a:ext cx="889000" cy="1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144173</xdr:rowOff>
    </xdr:from>
    <xdr:ext cx="534377" cy="259045"/>
    <xdr:sp macro="" textlink="">
      <xdr:nvSpPr>
        <xdr:cNvPr id="509" name="テキスト ボックス 508"/>
        <xdr:cNvSpPr txBox="1"/>
      </xdr:nvSpPr>
      <xdr:spPr>
        <a:xfrm>
          <a:off x="15214111" y="648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81663</xdr:rowOff>
    </xdr:from>
    <xdr:to>
      <xdr:col>76</xdr:col>
      <xdr:colOff>114300</xdr:colOff>
      <xdr:row>37</xdr:row>
      <xdr:rowOff>109292</xdr:rowOff>
    </xdr:to>
    <xdr:cxnSp macro="">
      <xdr:nvCxnSpPr>
        <xdr:cNvPr id="510" name="直線コネクタ 509"/>
        <xdr:cNvCxnSpPr/>
      </xdr:nvCxnSpPr>
      <xdr:spPr>
        <a:xfrm flipV="1">
          <a:off x="13703300" y="6425313"/>
          <a:ext cx="889000" cy="2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162891</xdr:rowOff>
    </xdr:from>
    <xdr:ext cx="534377" cy="259045"/>
    <xdr:sp macro="" textlink="">
      <xdr:nvSpPr>
        <xdr:cNvPr id="512" name="テキスト ボックス 511"/>
        <xdr:cNvSpPr txBox="1"/>
      </xdr:nvSpPr>
      <xdr:spPr>
        <a:xfrm>
          <a:off x="14325111" y="65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87479</xdr:rowOff>
    </xdr:from>
    <xdr:to>
      <xdr:col>71</xdr:col>
      <xdr:colOff>177800</xdr:colOff>
      <xdr:row>37</xdr:row>
      <xdr:rowOff>109292</xdr:rowOff>
    </xdr:to>
    <xdr:cxnSp macro="">
      <xdr:nvCxnSpPr>
        <xdr:cNvPr id="513" name="直線コネクタ 512"/>
        <xdr:cNvCxnSpPr/>
      </xdr:nvCxnSpPr>
      <xdr:spPr>
        <a:xfrm>
          <a:off x="12814300" y="6431129"/>
          <a:ext cx="889000" cy="2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165259</xdr:rowOff>
    </xdr:from>
    <xdr:ext cx="534377" cy="259045"/>
    <xdr:sp macro="" textlink="">
      <xdr:nvSpPr>
        <xdr:cNvPr id="515" name="テキスト ボックス 514"/>
        <xdr:cNvSpPr txBox="1"/>
      </xdr:nvSpPr>
      <xdr:spPr>
        <a:xfrm>
          <a:off x="13436111" y="65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154446</xdr:rowOff>
    </xdr:from>
    <xdr:ext cx="534377" cy="259045"/>
    <xdr:sp macro="" textlink="">
      <xdr:nvSpPr>
        <xdr:cNvPr id="517" name="テキスト ボックス 516"/>
        <xdr:cNvSpPr txBox="1"/>
      </xdr:nvSpPr>
      <xdr:spPr>
        <a:xfrm>
          <a:off x="12547111" y="649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45713</xdr:rowOff>
    </xdr:from>
    <xdr:to>
      <xdr:col>85</xdr:col>
      <xdr:colOff>177800</xdr:colOff>
      <xdr:row>37</xdr:row>
      <xdr:rowOff>147313</xdr:rowOff>
    </xdr:to>
    <xdr:sp macro="" textlink="">
      <xdr:nvSpPr>
        <xdr:cNvPr id="523" name="楕円 522"/>
        <xdr:cNvSpPr/>
      </xdr:nvSpPr>
      <xdr:spPr>
        <a:xfrm>
          <a:off x="16268700" y="63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171422</xdr:rowOff>
    </xdr:from>
    <xdr:ext cx="534377" cy="259045"/>
    <xdr:sp macro="" textlink="">
      <xdr:nvSpPr>
        <xdr:cNvPr id="524" name="消防費該当値テキスト"/>
        <xdr:cNvSpPr txBox="1"/>
      </xdr:nvSpPr>
      <xdr:spPr>
        <a:xfrm>
          <a:off x="16370300" y="63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46358</xdr:rowOff>
    </xdr:from>
    <xdr:to>
      <xdr:col>81</xdr:col>
      <xdr:colOff>101600</xdr:colOff>
      <xdr:row>37</xdr:row>
      <xdr:rowOff>147958</xdr:rowOff>
    </xdr:to>
    <xdr:sp macro="" textlink="">
      <xdr:nvSpPr>
        <xdr:cNvPr id="525" name="楕円 524"/>
        <xdr:cNvSpPr/>
      </xdr:nvSpPr>
      <xdr:spPr>
        <a:xfrm>
          <a:off x="15430500" y="639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164485</xdr:rowOff>
    </xdr:from>
    <xdr:ext cx="534377" cy="259045"/>
    <xdr:sp macro="" textlink="">
      <xdr:nvSpPr>
        <xdr:cNvPr id="526" name="テキスト ボックス 525"/>
        <xdr:cNvSpPr txBox="1"/>
      </xdr:nvSpPr>
      <xdr:spPr>
        <a:xfrm>
          <a:off x="15214111" y="61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30863</xdr:rowOff>
    </xdr:from>
    <xdr:to>
      <xdr:col>76</xdr:col>
      <xdr:colOff>165100</xdr:colOff>
      <xdr:row>37</xdr:row>
      <xdr:rowOff>132463</xdr:rowOff>
    </xdr:to>
    <xdr:sp macro="" textlink="">
      <xdr:nvSpPr>
        <xdr:cNvPr id="527" name="楕円 526"/>
        <xdr:cNvSpPr/>
      </xdr:nvSpPr>
      <xdr:spPr>
        <a:xfrm>
          <a:off x="14541500" y="637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148990</xdr:rowOff>
    </xdr:from>
    <xdr:ext cx="534377" cy="259045"/>
    <xdr:sp macro="" textlink="">
      <xdr:nvSpPr>
        <xdr:cNvPr id="528" name="テキスト ボックス 527"/>
        <xdr:cNvSpPr txBox="1"/>
      </xdr:nvSpPr>
      <xdr:spPr>
        <a:xfrm>
          <a:off x="14325111" y="614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58492</xdr:rowOff>
    </xdr:from>
    <xdr:to>
      <xdr:col>72</xdr:col>
      <xdr:colOff>38100</xdr:colOff>
      <xdr:row>37</xdr:row>
      <xdr:rowOff>160092</xdr:rowOff>
    </xdr:to>
    <xdr:sp macro="" textlink="">
      <xdr:nvSpPr>
        <xdr:cNvPr id="529" name="楕円 528"/>
        <xdr:cNvSpPr/>
      </xdr:nvSpPr>
      <xdr:spPr>
        <a:xfrm>
          <a:off x="13652500" y="640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5169</xdr:rowOff>
    </xdr:from>
    <xdr:ext cx="534377" cy="259045"/>
    <xdr:sp macro="" textlink="">
      <xdr:nvSpPr>
        <xdr:cNvPr id="530" name="テキスト ボックス 529"/>
        <xdr:cNvSpPr txBox="1"/>
      </xdr:nvSpPr>
      <xdr:spPr>
        <a:xfrm>
          <a:off x="13436111" y="617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36679</xdr:rowOff>
    </xdr:from>
    <xdr:to>
      <xdr:col>67</xdr:col>
      <xdr:colOff>101600</xdr:colOff>
      <xdr:row>37</xdr:row>
      <xdr:rowOff>138279</xdr:rowOff>
    </xdr:to>
    <xdr:sp macro="" textlink="">
      <xdr:nvSpPr>
        <xdr:cNvPr id="531" name="楕円 530"/>
        <xdr:cNvSpPr/>
      </xdr:nvSpPr>
      <xdr:spPr>
        <a:xfrm>
          <a:off x="12763500" y="638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154806</xdr:rowOff>
    </xdr:from>
    <xdr:ext cx="534377" cy="259045"/>
    <xdr:sp macro="" textlink="">
      <xdr:nvSpPr>
        <xdr:cNvPr id="532" name="テキスト ボックス 531"/>
        <xdr:cNvSpPr txBox="1"/>
      </xdr:nvSpPr>
      <xdr:spPr>
        <a:xfrm>
          <a:off x="12547111" y="61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67256</xdr:rowOff>
    </xdr:from>
    <xdr:to>
      <xdr:col>85</xdr:col>
      <xdr:colOff>127000</xdr:colOff>
      <xdr:row>56</xdr:row>
      <xdr:rowOff>80049</xdr:rowOff>
    </xdr:to>
    <xdr:cxnSp macro="">
      <xdr:nvCxnSpPr>
        <xdr:cNvPr id="559" name="直線コネクタ 558"/>
        <xdr:cNvCxnSpPr/>
      </xdr:nvCxnSpPr>
      <xdr:spPr>
        <a:xfrm>
          <a:off x="15481300" y="9668456"/>
          <a:ext cx="838200" cy="1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67256</xdr:rowOff>
    </xdr:from>
    <xdr:to>
      <xdr:col>81</xdr:col>
      <xdr:colOff>50800</xdr:colOff>
      <xdr:row>56</xdr:row>
      <xdr:rowOff>120479</xdr:rowOff>
    </xdr:to>
    <xdr:cxnSp macro="">
      <xdr:nvCxnSpPr>
        <xdr:cNvPr id="562" name="直線コネクタ 561"/>
        <xdr:cNvCxnSpPr/>
      </xdr:nvCxnSpPr>
      <xdr:spPr>
        <a:xfrm flipV="1">
          <a:off x="14592300" y="9668456"/>
          <a:ext cx="889000" cy="5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120479</xdr:rowOff>
    </xdr:from>
    <xdr:to>
      <xdr:col>76</xdr:col>
      <xdr:colOff>114300</xdr:colOff>
      <xdr:row>57</xdr:row>
      <xdr:rowOff>31038</xdr:rowOff>
    </xdr:to>
    <xdr:cxnSp macro="">
      <xdr:nvCxnSpPr>
        <xdr:cNvPr id="565" name="直線コネクタ 564"/>
        <xdr:cNvCxnSpPr/>
      </xdr:nvCxnSpPr>
      <xdr:spPr>
        <a:xfrm flipV="1">
          <a:off x="13703300" y="9721679"/>
          <a:ext cx="889000" cy="8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43980</xdr:rowOff>
    </xdr:from>
    <xdr:to>
      <xdr:col>71</xdr:col>
      <xdr:colOff>177800</xdr:colOff>
      <xdr:row>57</xdr:row>
      <xdr:rowOff>31038</xdr:rowOff>
    </xdr:to>
    <xdr:cxnSp macro="">
      <xdr:nvCxnSpPr>
        <xdr:cNvPr id="568" name="直線コネクタ 567"/>
        <xdr:cNvCxnSpPr/>
      </xdr:nvCxnSpPr>
      <xdr:spPr>
        <a:xfrm>
          <a:off x="12814300" y="9645180"/>
          <a:ext cx="889000" cy="15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98193</xdr:rowOff>
    </xdr:from>
    <xdr:ext cx="534377" cy="259045"/>
    <xdr:sp macro="" textlink="">
      <xdr:nvSpPr>
        <xdr:cNvPr id="572" name="テキスト ボックス 571"/>
        <xdr:cNvSpPr txBox="1"/>
      </xdr:nvSpPr>
      <xdr:spPr>
        <a:xfrm>
          <a:off x="12547111" y="96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29249</xdr:rowOff>
    </xdr:from>
    <xdr:to>
      <xdr:col>85</xdr:col>
      <xdr:colOff>177800</xdr:colOff>
      <xdr:row>56</xdr:row>
      <xdr:rowOff>130849</xdr:rowOff>
    </xdr:to>
    <xdr:sp macro="" textlink="">
      <xdr:nvSpPr>
        <xdr:cNvPr id="578" name="楕円 577"/>
        <xdr:cNvSpPr/>
      </xdr:nvSpPr>
      <xdr:spPr>
        <a:xfrm>
          <a:off x="16268700" y="963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7676</xdr:rowOff>
    </xdr:from>
    <xdr:ext cx="534377" cy="259045"/>
    <xdr:sp macro="" textlink="">
      <xdr:nvSpPr>
        <xdr:cNvPr id="579" name="教育費該当値テキスト"/>
        <xdr:cNvSpPr txBox="1"/>
      </xdr:nvSpPr>
      <xdr:spPr>
        <a:xfrm>
          <a:off x="16370300" y="960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16456</xdr:rowOff>
    </xdr:from>
    <xdr:to>
      <xdr:col>81</xdr:col>
      <xdr:colOff>101600</xdr:colOff>
      <xdr:row>56</xdr:row>
      <xdr:rowOff>118056</xdr:rowOff>
    </xdr:to>
    <xdr:sp macro="" textlink="">
      <xdr:nvSpPr>
        <xdr:cNvPr id="580" name="楕円 579"/>
        <xdr:cNvSpPr/>
      </xdr:nvSpPr>
      <xdr:spPr>
        <a:xfrm>
          <a:off x="15430500" y="961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109183</xdr:rowOff>
    </xdr:from>
    <xdr:ext cx="534377" cy="259045"/>
    <xdr:sp macro="" textlink="">
      <xdr:nvSpPr>
        <xdr:cNvPr id="581" name="テキスト ボックス 580"/>
        <xdr:cNvSpPr txBox="1"/>
      </xdr:nvSpPr>
      <xdr:spPr>
        <a:xfrm>
          <a:off x="15214111" y="971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69679</xdr:rowOff>
    </xdr:from>
    <xdr:to>
      <xdr:col>76</xdr:col>
      <xdr:colOff>165100</xdr:colOff>
      <xdr:row>56</xdr:row>
      <xdr:rowOff>171279</xdr:rowOff>
    </xdr:to>
    <xdr:sp macro="" textlink="">
      <xdr:nvSpPr>
        <xdr:cNvPr id="582" name="楕円 581"/>
        <xdr:cNvSpPr/>
      </xdr:nvSpPr>
      <xdr:spPr>
        <a:xfrm>
          <a:off x="14541500" y="967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162406</xdr:rowOff>
    </xdr:from>
    <xdr:ext cx="534377" cy="259045"/>
    <xdr:sp macro="" textlink="">
      <xdr:nvSpPr>
        <xdr:cNvPr id="583" name="テキスト ボックス 582"/>
        <xdr:cNvSpPr txBox="1"/>
      </xdr:nvSpPr>
      <xdr:spPr>
        <a:xfrm>
          <a:off x="14325111" y="976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151688</xdr:rowOff>
    </xdr:from>
    <xdr:to>
      <xdr:col>72</xdr:col>
      <xdr:colOff>38100</xdr:colOff>
      <xdr:row>57</xdr:row>
      <xdr:rowOff>81838</xdr:rowOff>
    </xdr:to>
    <xdr:sp macro="" textlink="">
      <xdr:nvSpPr>
        <xdr:cNvPr id="584" name="楕円 583"/>
        <xdr:cNvSpPr/>
      </xdr:nvSpPr>
      <xdr:spPr>
        <a:xfrm>
          <a:off x="13652500" y="97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72965</xdr:rowOff>
    </xdr:from>
    <xdr:ext cx="534377" cy="259045"/>
    <xdr:sp macro="" textlink="">
      <xdr:nvSpPr>
        <xdr:cNvPr id="585" name="テキスト ボックス 584"/>
        <xdr:cNvSpPr txBox="1"/>
      </xdr:nvSpPr>
      <xdr:spPr>
        <a:xfrm>
          <a:off x="13436111" y="984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164630</xdr:rowOff>
    </xdr:from>
    <xdr:to>
      <xdr:col>67</xdr:col>
      <xdr:colOff>101600</xdr:colOff>
      <xdr:row>56</xdr:row>
      <xdr:rowOff>94780</xdr:rowOff>
    </xdr:to>
    <xdr:sp macro="" textlink="">
      <xdr:nvSpPr>
        <xdr:cNvPr id="586" name="楕円 585"/>
        <xdr:cNvSpPr/>
      </xdr:nvSpPr>
      <xdr:spPr>
        <a:xfrm>
          <a:off x="12763500" y="959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111307</xdr:rowOff>
    </xdr:from>
    <xdr:ext cx="534377" cy="259045"/>
    <xdr:sp macro="" textlink="">
      <xdr:nvSpPr>
        <xdr:cNvPr id="587" name="テキスト ボックス 586"/>
        <xdr:cNvSpPr txBox="1"/>
      </xdr:nvSpPr>
      <xdr:spPr>
        <a:xfrm>
          <a:off x="12547111" y="936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31652</xdr:rowOff>
    </xdr:from>
    <xdr:to>
      <xdr:col>85</xdr:col>
      <xdr:colOff>127000</xdr:colOff>
      <xdr:row>75</xdr:row>
      <xdr:rowOff>92254</xdr:rowOff>
    </xdr:to>
    <xdr:cxnSp macro="">
      <xdr:nvCxnSpPr>
        <xdr:cNvPr id="612" name="直線コネクタ 611"/>
        <xdr:cNvCxnSpPr/>
      </xdr:nvCxnSpPr>
      <xdr:spPr>
        <a:xfrm flipV="1">
          <a:off x="15481300" y="12547502"/>
          <a:ext cx="838200" cy="40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19304</xdr:rowOff>
    </xdr:from>
    <xdr:ext cx="534377" cy="259045"/>
    <xdr:sp macro="" textlink="">
      <xdr:nvSpPr>
        <xdr:cNvPr id="613" name="災害復旧費平均値テキスト"/>
        <xdr:cNvSpPr txBox="1"/>
      </xdr:nvSpPr>
      <xdr:spPr>
        <a:xfrm>
          <a:off x="16370300" y="13220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92254</xdr:rowOff>
    </xdr:from>
    <xdr:to>
      <xdr:col>81</xdr:col>
      <xdr:colOff>50800</xdr:colOff>
      <xdr:row>75</xdr:row>
      <xdr:rowOff>120578</xdr:rowOff>
    </xdr:to>
    <xdr:cxnSp macro="">
      <xdr:nvCxnSpPr>
        <xdr:cNvPr id="615" name="直線コネクタ 614"/>
        <xdr:cNvCxnSpPr/>
      </xdr:nvCxnSpPr>
      <xdr:spPr>
        <a:xfrm flipV="1">
          <a:off x="14592300" y="12951004"/>
          <a:ext cx="889000" cy="2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144525</xdr:rowOff>
    </xdr:from>
    <xdr:ext cx="534377" cy="259045"/>
    <xdr:sp macro="" textlink="">
      <xdr:nvSpPr>
        <xdr:cNvPr id="617" name="テキスト ボックス 616"/>
        <xdr:cNvSpPr txBox="1"/>
      </xdr:nvSpPr>
      <xdr:spPr>
        <a:xfrm>
          <a:off x="15214111" y="1334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120578</xdr:rowOff>
    </xdr:from>
    <xdr:to>
      <xdr:col>76</xdr:col>
      <xdr:colOff>114300</xdr:colOff>
      <xdr:row>77</xdr:row>
      <xdr:rowOff>154039</xdr:rowOff>
    </xdr:to>
    <xdr:cxnSp macro="">
      <xdr:nvCxnSpPr>
        <xdr:cNvPr id="618" name="直線コネクタ 617"/>
        <xdr:cNvCxnSpPr/>
      </xdr:nvCxnSpPr>
      <xdr:spPr>
        <a:xfrm flipV="1">
          <a:off x="13703300" y="12979328"/>
          <a:ext cx="889000" cy="37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147863</xdr:rowOff>
    </xdr:from>
    <xdr:ext cx="534377" cy="259045"/>
    <xdr:sp macro="" textlink="">
      <xdr:nvSpPr>
        <xdr:cNvPr id="620" name="テキスト ボックス 619"/>
        <xdr:cNvSpPr txBox="1"/>
      </xdr:nvSpPr>
      <xdr:spPr>
        <a:xfrm>
          <a:off x="14325111" y="1334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154039</xdr:rowOff>
    </xdr:from>
    <xdr:to>
      <xdr:col>71</xdr:col>
      <xdr:colOff>177800</xdr:colOff>
      <xdr:row>77</xdr:row>
      <xdr:rowOff>168143</xdr:rowOff>
    </xdr:to>
    <xdr:cxnSp macro="">
      <xdr:nvCxnSpPr>
        <xdr:cNvPr id="621" name="直線コネクタ 620"/>
        <xdr:cNvCxnSpPr/>
      </xdr:nvCxnSpPr>
      <xdr:spPr>
        <a:xfrm flipV="1">
          <a:off x="12814300" y="13355689"/>
          <a:ext cx="889000" cy="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152302</xdr:rowOff>
    </xdr:from>
    <xdr:to>
      <xdr:col>85</xdr:col>
      <xdr:colOff>177800</xdr:colOff>
      <xdr:row>73</xdr:row>
      <xdr:rowOff>82452</xdr:rowOff>
    </xdr:to>
    <xdr:sp macro="" textlink="">
      <xdr:nvSpPr>
        <xdr:cNvPr id="631" name="楕円 630"/>
        <xdr:cNvSpPr/>
      </xdr:nvSpPr>
      <xdr:spPr>
        <a:xfrm>
          <a:off x="16268700" y="1249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3729</xdr:rowOff>
    </xdr:from>
    <xdr:ext cx="599010" cy="259045"/>
    <xdr:sp macro="" textlink="">
      <xdr:nvSpPr>
        <xdr:cNvPr id="632" name="災害復旧費該当値テキスト"/>
        <xdr:cNvSpPr txBox="1"/>
      </xdr:nvSpPr>
      <xdr:spPr>
        <a:xfrm>
          <a:off x="16370300" y="1234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41454</xdr:rowOff>
    </xdr:from>
    <xdr:to>
      <xdr:col>81</xdr:col>
      <xdr:colOff>101600</xdr:colOff>
      <xdr:row>75</xdr:row>
      <xdr:rowOff>143054</xdr:rowOff>
    </xdr:to>
    <xdr:sp macro="" textlink="">
      <xdr:nvSpPr>
        <xdr:cNvPr id="633" name="楕円 632"/>
        <xdr:cNvSpPr/>
      </xdr:nvSpPr>
      <xdr:spPr>
        <a:xfrm>
          <a:off x="15430500" y="1290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159581</xdr:rowOff>
    </xdr:from>
    <xdr:ext cx="534377" cy="259045"/>
    <xdr:sp macro="" textlink="">
      <xdr:nvSpPr>
        <xdr:cNvPr id="634" name="テキスト ボックス 633"/>
        <xdr:cNvSpPr txBox="1"/>
      </xdr:nvSpPr>
      <xdr:spPr>
        <a:xfrm>
          <a:off x="15214111" y="1267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69778</xdr:rowOff>
    </xdr:from>
    <xdr:to>
      <xdr:col>76</xdr:col>
      <xdr:colOff>165100</xdr:colOff>
      <xdr:row>75</xdr:row>
      <xdr:rowOff>171379</xdr:rowOff>
    </xdr:to>
    <xdr:sp macro="" textlink="">
      <xdr:nvSpPr>
        <xdr:cNvPr id="635" name="楕円 634"/>
        <xdr:cNvSpPr/>
      </xdr:nvSpPr>
      <xdr:spPr>
        <a:xfrm>
          <a:off x="14541500" y="129285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16455</xdr:rowOff>
    </xdr:from>
    <xdr:ext cx="534377" cy="259045"/>
    <xdr:sp macro="" textlink="">
      <xdr:nvSpPr>
        <xdr:cNvPr id="636" name="テキスト ボックス 635"/>
        <xdr:cNvSpPr txBox="1"/>
      </xdr:nvSpPr>
      <xdr:spPr>
        <a:xfrm>
          <a:off x="14325111" y="1270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103239</xdr:rowOff>
    </xdr:from>
    <xdr:to>
      <xdr:col>72</xdr:col>
      <xdr:colOff>38100</xdr:colOff>
      <xdr:row>78</xdr:row>
      <xdr:rowOff>33389</xdr:rowOff>
    </xdr:to>
    <xdr:sp macro="" textlink="">
      <xdr:nvSpPr>
        <xdr:cNvPr id="637" name="楕円 636"/>
        <xdr:cNvSpPr/>
      </xdr:nvSpPr>
      <xdr:spPr>
        <a:xfrm>
          <a:off x="13652500" y="1330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24516</xdr:rowOff>
    </xdr:from>
    <xdr:ext cx="469744" cy="259045"/>
    <xdr:sp macro="" textlink="">
      <xdr:nvSpPr>
        <xdr:cNvPr id="638" name="テキスト ボックス 637"/>
        <xdr:cNvSpPr txBox="1"/>
      </xdr:nvSpPr>
      <xdr:spPr>
        <a:xfrm>
          <a:off x="13468428" y="1339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117343</xdr:rowOff>
    </xdr:from>
    <xdr:to>
      <xdr:col>67</xdr:col>
      <xdr:colOff>101600</xdr:colOff>
      <xdr:row>78</xdr:row>
      <xdr:rowOff>47493</xdr:rowOff>
    </xdr:to>
    <xdr:sp macro="" textlink="">
      <xdr:nvSpPr>
        <xdr:cNvPr id="639" name="楕円 638"/>
        <xdr:cNvSpPr/>
      </xdr:nvSpPr>
      <xdr:spPr>
        <a:xfrm>
          <a:off x="12763500" y="1331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38620</xdr:rowOff>
    </xdr:from>
    <xdr:ext cx="469744" cy="259045"/>
    <xdr:sp macro="" textlink="">
      <xdr:nvSpPr>
        <xdr:cNvPr id="640" name="テキスト ボックス 639"/>
        <xdr:cNvSpPr txBox="1"/>
      </xdr:nvSpPr>
      <xdr:spPr>
        <a:xfrm>
          <a:off x="12579428" y="1341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119112</xdr:rowOff>
    </xdr:from>
    <xdr:to>
      <xdr:col>85</xdr:col>
      <xdr:colOff>126364</xdr:colOff>
      <xdr:row>98</xdr:row>
      <xdr:rowOff>139700</xdr:rowOff>
    </xdr:to>
    <xdr:cxnSp macro="">
      <xdr:nvCxnSpPr>
        <xdr:cNvPr id="662" name="直線コネクタ 661"/>
        <xdr:cNvCxnSpPr/>
      </xdr:nvCxnSpPr>
      <xdr:spPr>
        <a:xfrm flipV="1">
          <a:off x="16317595" y="15892512"/>
          <a:ext cx="1269" cy="104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63"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64" name="直線コネクタ 66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65789</xdr:rowOff>
    </xdr:from>
    <xdr:ext cx="599010" cy="259045"/>
    <xdr:sp macro="" textlink="">
      <xdr:nvSpPr>
        <xdr:cNvPr id="665" name="公債費最大値テキスト"/>
        <xdr:cNvSpPr txBox="1"/>
      </xdr:nvSpPr>
      <xdr:spPr>
        <a:xfrm>
          <a:off x="16370300" y="1566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119112</xdr:rowOff>
    </xdr:from>
    <xdr:to>
      <xdr:col>86</xdr:col>
      <xdr:colOff>25400</xdr:colOff>
      <xdr:row>92</xdr:row>
      <xdr:rowOff>119112</xdr:rowOff>
    </xdr:to>
    <xdr:cxnSp macro="">
      <xdr:nvCxnSpPr>
        <xdr:cNvPr id="666" name="直線コネクタ 665"/>
        <xdr:cNvCxnSpPr/>
      </xdr:nvCxnSpPr>
      <xdr:spPr>
        <a:xfrm>
          <a:off x="16230600" y="1589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145630</xdr:rowOff>
    </xdr:from>
    <xdr:to>
      <xdr:col>85</xdr:col>
      <xdr:colOff>127000</xdr:colOff>
      <xdr:row>95</xdr:row>
      <xdr:rowOff>7683</xdr:rowOff>
    </xdr:to>
    <xdr:cxnSp macro="">
      <xdr:nvCxnSpPr>
        <xdr:cNvPr id="667" name="直線コネクタ 666"/>
        <xdr:cNvCxnSpPr/>
      </xdr:nvCxnSpPr>
      <xdr:spPr>
        <a:xfrm flipV="1">
          <a:off x="15481300" y="16261930"/>
          <a:ext cx="838200" cy="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73444</xdr:rowOff>
    </xdr:from>
    <xdr:ext cx="599010" cy="259045"/>
    <xdr:sp macro="" textlink="">
      <xdr:nvSpPr>
        <xdr:cNvPr id="668" name="公債費平均値テキスト"/>
        <xdr:cNvSpPr txBox="1"/>
      </xdr:nvSpPr>
      <xdr:spPr>
        <a:xfrm>
          <a:off x="16370300" y="16361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95017</xdr:rowOff>
    </xdr:from>
    <xdr:to>
      <xdr:col>85</xdr:col>
      <xdr:colOff>177800</xdr:colOff>
      <xdr:row>96</xdr:row>
      <xdr:rowOff>25167</xdr:rowOff>
    </xdr:to>
    <xdr:sp macro="" textlink="">
      <xdr:nvSpPr>
        <xdr:cNvPr id="669" name="フローチャート: 判断 668"/>
        <xdr:cNvSpPr/>
      </xdr:nvSpPr>
      <xdr:spPr>
        <a:xfrm>
          <a:off x="162687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72428</xdr:rowOff>
    </xdr:from>
    <xdr:to>
      <xdr:col>81</xdr:col>
      <xdr:colOff>50800</xdr:colOff>
      <xdr:row>95</xdr:row>
      <xdr:rowOff>7683</xdr:rowOff>
    </xdr:to>
    <xdr:cxnSp macro="">
      <xdr:nvCxnSpPr>
        <xdr:cNvPr id="670" name="直線コネクタ 669"/>
        <xdr:cNvCxnSpPr/>
      </xdr:nvCxnSpPr>
      <xdr:spPr>
        <a:xfrm>
          <a:off x="14592300" y="15845828"/>
          <a:ext cx="889000" cy="44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93591</xdr:rowOff>
    </xdr:from>
    <xdr:to>
      <xdr:col>81</xdr:col>
      <xdr:colOff>101600</xdr:colOff>
      <xdr:row>96</xdr:row>
      <xdr:rowOff>23741</xdr:rowOff>
    </xdr:to>
    <xdr:sp macro="" textlink="">
      <xdr:nvSpPr>
        <xdr:cNvPr id="671" name="フローチャート: 判断 670"/>
        <xdr:cNvSpPr/>
      </xdr:nvSpPr>
      <xdr:spPr>
        <a:xfrm>
          <a:off x="15430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14868</xdr:rowOff>
    </xdr:from>
    <xdr:ext cx="599010" cy="259045"/>
    <xdr:sp macro="" textlink="">
      <xdr:nvSpPr>
        <xdr:cNvPr id="672" name="テキスト ボックス 671"/>
        <xdr:cNvSpPr txBox="1"/>
      </xdr:nvSpPr>
      <xdr:spPr>
        <a:xfrm>
          <a:off x="15181795" y="164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72428</xdr:rowOff>
    </xdr:from>
    <xdr:to>
      <xdr:col>76</xdr:col>
      <xdr:colOff>114300</xdr:colOff>
      <xdr:row>94</xdr:row>
      <xdr:rowOff>134899</xdr:rowOff>
    </xdr:to>
    <xdr:cxnSp macro="">
      <xdr:nvCxnSpPr>
        <xdr:cNvPr id="673" name="直線コネクタ 672"/>
        <xdr:cNvCxnSpPr/>
      </xdr:nvCxnSpPr>
      <xdr:spPr>
        <a:xfrm flipV="1">
          <a:off x="13703300" y="15845828"/>
          <a:ext cx="889000" cy="40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86623</xdr:rowOff>
    </xdr:from>
    <xdr:to>
      <xdr:col>76</xdr:col>
      <xdr:colOff>165100</xdr:colOff>
      <xdr:row>96</xdr:row>
      <xdr:rowOff>16773</xdr:rowOff>
    </xdr:to>
    <xdr:sp macro="" textlink="">
      <xdr:nvSpPr>
        <xdr:cNvPr id="674" name="フローチャート: 判断 673"/>
        <xdr:cNvSpPr/>
      </xdr:nvSpPr>
      <xdr:spPr>
        <a:xfrm>
          <a:off x="14541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7900</xdr:rowOff>
    </xdr:from>
    <xdr:ext cx="599010" cy="259045"/>
    <xdr:sp macro="" textlink="">
      <xdr:nvSpPr>
        <xdr:cNvPr id="675" name="テキスト ボックス 674"/>
        <xdr:cNvSpPr txBox="1"/>
      </xdr:nvSpPr>
      <xdr:spPr>
        <a:xfrm>
          <a:off x="14292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87089</xdr:rowOff>
    </xdr:from>
    <xdr:to>
      <xdr:col>71</xdr:col>
      <xdr:colOff>177800</xdr:colOff>
      <xdr:row>94</xdr:row>
      <xdr:rowOff>134899</xdr:rowOff>
    </xdr:to>
    <xdr:cxnSp macro="">
      <xdr:nvCxnSpPr>
        <xdr:cNvPr id="676" name="直線コネクタ 675"/>
        <xdr:cNvCxnSpPr/>
      </xdr:nvCxnSpPr>
      <xdr:spPr>
        <a:xfrm>
          <a:off x="12814300" y="16203389"/>
          <a:ext cx="889000" cy="4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105130</xdr:rowOff>
    </xdr:from>
    <xdr:to>
      <xdr:col>72</xdr:col>
      <xdr:colOff>38100</xdr:colOff>
      <xdr:row>96</xdr:row>
      <xdr:rowOff>35280</xdr:rowOff>
    </xdr:to>
    <xdr:sp macro="" textlink="">
      <xdr:nvSpPr>
        <xdr:cNvPr id="677" name="フローチャート: 判断 676"/>
        <xdr:cNvSpPr/>
      </xdr:nvSpPr>
      <xdr:spPr>
        <a:xfrm>
          <a:off x="13652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26407</xdr:rowOff>
    </xdr:from>
    <xdr:ext cx="599010" cy="259045"/>
    <xdr:sp macro="" textlink="">
      <xdr:nvSpPr>
        <xdr:cNvPr id="678" name="テキスト ボックス 677"/>
        <xdr:cNvSpPr txBox="1"/>
      </xdr:nvSpPr>
      <xdr:spPr>
        <a:xfrm>
          <a:off x="13403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125244</xdr:rowOff>
    </xdr:from>
    <xdr:to>
      <xdr:col>67</xdr:col>
      <xdr:colOff>101600</xdr:colOff>
      <xdr:row>96</xdr:row>
      <xdr:rowOff>55394</xdr:rowOff>
    </xdr:to>
    <xdr:sp macro="" textlink="">
      <xdr:nvSpPr>
        <xdr:cNvPr id="679" name="フローチャート: 判断 678"/>
        <xdr:cNvSpPr/>
      </xdr:nvSpPr>
      <xdr:spPr>
        <a:xfrm>
          <a:off x="12763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46521</xdr:rowOff>
    </xdr:from>
    <xdr:ext cx="599010" cy="259045"/>
    <xdr:sp macro="" textlink="">
      <xdr:nvSpPr>
        <xdr:cNvPr id="680" name="テキスト ボックス 679"/>
        <xdr:cNvSpPr txBox="1"/>
      </xdr:nvSpPr>
      <xdr:spPr>
        <a:xfrm>
          <a:off x="12514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94830</xdr:rowOff>
    </xdr:from>
    <xdr:to>
      <xdr:col>85</xdr:col>
      <xdr:colOff>177800</xdr:colOff>
      <xdr:row>95</xdr:row>
      <xdr:rowOff>24980</xdr:rowOff>
    </xdr:to>
    <xdr:sp macro="" textlink="">
      <xdr:nvSpPr>
        <xdr:cNvPr id="686" name="楕円 685"/>
        <xdr:cNvSpPr/>
      </xdr:nvSpPr>
      <xdr:spPr>
        <a:xfrm>
          <a:off x="16268700" y="162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117707</xdr:rowOff>
    </xdr:from>
    <xdr:ext cx="599010" cy="259045"/>
    <xdr:sp macro="" textlink="">
      <xdr:nvSpPr>
        <xdr:cNvPr id="687" name="公債費該当値テキスト"/>
        <xdr:cNvSpPr txBox="1"/>
      </xdr:nvSpPr>
      <xdr:spPr>
        <a:xfrm>
          <a:off x="16370300" y="1606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128333</xdr:rowOff>
    </xdr:from>
    <xdr:to>
      <xdr:col>81</xdr:col>
      <xdr:colOff>101600</xdr:colOff>
      <xdr:row>95</xdr:row>
      <xdr:rowOff>58483</xdr:rowOff>
    </xdr:to>
    <xdr:sp macro="" textlink="">
      <xdr:nvSpPr>
        <xdr:cNvPr id="688" name="楕円 687"/>
        <xdr:cNvSpPr/>
      </xdr:nvSpPr>
      <xdr:spPr>
        <a:xfrm>
          <a:off x="15430500" y="162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75010</xdr:rowOff>
    </xdr:from>
    <xdr:ext cx="599010" cy="259045"/>
    <xdr:sp macro="" textlink="">
      <xdr:nvSpPr>
        <xdr:cNvPr id="689" name="テキスト ボックス 688"/>
        <xdr:cNvSpPr txBox="1"/>
      </xdr:nvSpPr>
      <xdr:spPr>
        <a:xfrm>
          <a:off x="15181795" y="1601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21628</xdr:rowOff>
    </xdr:from>
    <xdr:to>
      <xdr:col>76</xdr:col>
      <xdr:colOff>165100</xdr:colOff>
      <xdr:row>92</xdr:row>
      <xdr:rowOff>123228</xdr:rowOff>
    </xdr:to>
    <xdr:sp macro="" textlink="">
      <xdr:nvSpPr>
        <xdr:cNvPr id="690" name="楕円 689"/>
        <xdr:cNvSpPr/>
      </xdr:nvSpPr>
      <xdr:spPr>
        <a:xfrm>
          <a:off x="14541500" y="157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139755</xdr:rowOff>
    </xdr:from>
    <xdr:ext cx="599010" cy="259045"/>
    <xdr:sp macro="" textlink="">
      <xdr:nvSpPr>
        <xdr:cNvPr id="691" name="テキスト ボックス 690"/>
        <xdr:cNvSpPr txBox="1"/>
      </xdr:nvSpPr>
      <xdr:spPr>
        <a:xfrm>
          <a:off x="14292795" y="15570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84099</xdr:rowOff>
    </xdr:from>
    <xdr:to>
      <xdr:col>72</xdr:col>
      <xdr:colOff>38100</xdr:colOff>
      <xdr:row>95</xdr:row>
      <xdr:rowOff>14249</xdr:rowOff>
    </xdr:to>
    <xdr:sp macro="" textlink="">
      <xdr:nvSpPr>
        <xdr:cNvPr id="692" name="楕円 691"/>
        <xdr:cNvSpPr/>
      </xdr:nvSpPr>
      <xdr:spPr>
        <a:xfrm>
          <a:off x="13652500" y="1620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30776</xdr:rowOff>
    </xdr:from>
    <xdr:ext cx="599010" cy="259045"/>
    <xdr:sp macro="" textlink="">
      <xdr:nvSpPr>
        <xdr:cNvPr id="693" name="テキスト ボックス 692"/>
        <xdr:cNvSpPr txBox="1"/>
      </xdr:nvSpPr>
      <xdr:spPr>
        <a:xfrm>
          <a:off x="13403795" y="15975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36289</xdr:rowOff>
    </xdr:from>
    <xdr:to>
      <xdr:col>67</xdr:col>
      <xdr:colOff>101600</xdr:colOff>
      <xdr:row>94</xdr:row>
      <xdr:rowOff>137889</xdr:rowOff>
    </xdr:to>
    <xdr:sp macro="" textlink="">
      <xdr:nvSpPr>
        <xdr:cNvPr id="694" name="楕円 693"/>
        <xdr:cNvSpPr/>
      </xdr:nvSpPr>
      <xdr:spPr>
        <a:xfrm>
          <a:off x="12763500" y="1615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154416</xdr:rowOff>
    </xdr:from>
    <xdr:ext cx="599010" cy="259045"/>
    <xdr:sp macro="" textlink="">
      <xdr:nvSpPr>
        <xdr:cNvPr id="695" name="テキスト ボックス 694"/>
        <xdr:cNvSpPr txBox="1"/>
      </xdr:nvSpPr>
      <xdr:spPr>
        <a:xfrm>
          <a:off x="12514795" y="1592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7" name="直線コネクタ 716"/>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8"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20"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21" name="直線コネクタ 720"/>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2" name="直線コネクタ 72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3" name="諸支出金平均値テキスト"/>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4" name="フローチャート: 判断 723"/>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6" name="フローチャート: 判断 725"/>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7" name="テキスト ボックス 726"/>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9" name="フローチャート: 判断 728"/>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30" name="テキスト ボックス 729"/>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2" name="フローチャート: 判断 731"/>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3" name="テキスト ボックス 732"/>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4" name="フローチャート: 判断 733"/>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5" name="テキスト ボックス 734"/>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1" name="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2" name="諸支出金該当値テキスト"/>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3" name="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4" name="テキスト ボックス 74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5" name="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6" name="テキスト ボックス 74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7" name="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8" name="テキスト ボックス 74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9" name="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0" name="テキスト ボックス 74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2" name="テキスト ボックス 76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4" name="テキスト ボックス 76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6" name="直線コネクタ 76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1" name="直線コネクタ 77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3" name="フローチャート: 判断 77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4" name="直線コネクタ 77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5" name="フローチャート: 判断 77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6" name="テキスト ボックス 77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7" name="直線コネクタ 77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8" name="フローチャート: 判断 77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9" name="テキスト ボックス 77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0" name="直線コネクタ 77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1" name="フローチャート: 判断 78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2" name="テキスト ボックス 78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3" name="フローチャート: 判断 78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4" name="テキスト ボックス 78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楕円 78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2" name="楕円 79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3" name="テキスト ボックス 79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4" name="楕円 79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5" name="テキスト ボックス 79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6" name="楕円 79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7" name="テキスト ボックス 79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楕円 79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9" name="テキスト ボックス 79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0" name="正方形/長方形 7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1" name="正方形/長方形 8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2" name="テキスト ボックス 8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総務費は，庁舎建設事業が本格化したことで住民一人当たり</a:t>
          </a:r>
          <a:r>
            <a:rPr kumimoji="1" lang="en-US" altLang="ja-JP" sz="1100">
              <a:solidFill>
                <a:schemeClr val="dk1"/>
              </a:solidFill>
              <a:effectLst/>
              <a:latin typeface="+mn-lt"/>
              <a:ea typeface="+mn-ea"/>
              <a:cs typeface="+mn-cs"/>
            </a:rPr>
            <a:t>500,983</a:t>
          </a:r>
          <a:r>
            <a:rPr kumimoji="1" lang="ja-JP" altLang="ja-JP" sz="1100">
              <a:solidFill>
                <a:schemeClr val="dk1"/>
              </a:solidFill>
              <a:effectLst/>
              <a:latin typeface="+mn-lt"/>
              <a:ea typeface="+mn-ea"/>
              <a:cs typeface="+mn-cs"/>
            </a:rPr>
            <a:t>円となっており類似団体平均を大きく上回っている。</a:t>
          </a:r>
          <a:endParaRPr lang="ja-JP" altLang="ja-JP" sz="1400">
            <a:effectLst/>
          </a:endParaRPr>
        </a:p>
        <a:p>
          <a:r>
            <a:rPr kumimoji="1" lang="ja-JP" altLang="en-US" sz="1100">
              <a:solidFill>
                <a:schemeClr val="dk1"/>
              </a:solidFill>
              <a:effectLst/>
              <a:latin typeface="+mn-lt"/>
              <a:ea typeface="+mn-ea"/>
              <a:cs typeface="+mn-cs"/>
            </a:rPr>
            <a:t>民生費は，令和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年度から実施する町立保育所建設のための基金積立を行ったことにより増加している。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147,053</a:t>
          </a:r>
          <a:r>
            <a:rPr kumimoji="1" lang="ja-JP" altLang="ja-JP" sz="1100">
              <a:solidFill>
                <a:schemeClr val="dk1"/>
              </a:solidFill>
              <a:effectLst/>
              <a:latin typeface="+mn-lt"/>
              <a:ea typeface="+mn-ea"/>
              <a:cs typeface="+mn-cs"/>
            </a:rPr>
            <a:t>円となっており，類似団体平均に比べ高止まりしている。病院事業会計への補助金・負担金が多額なことが要因だと思われる。令和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年度以降の病院建設事業の本格化により増加が見込まれている。</a:t>
          </a:r>
          <a:endParaRPr lang="ja-JP" altLang="ja-JP" sz="1400">
            <a:effectLst/>
          </a:endParaRPr>
        </a:p>
        <a:p>
          <a:r>
            <a:rPr kumimoji="1" lang="ja-JP" altLang="ja-JP" sz="1100">
              <a:solidFill>
                <a:schemeClr val="dk1"/>
              </a:solidFill>
              <a:effectLst/>
              <a:latin typeface="+mn-lt"/>
              <a:ea typeface="+mn-ea"/>
              <a:cs typeface="+mn-cs"/>
            </a:rPr>
            <a:t>商工費は，平成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年度の自然公園の改修事業完了後ほぼ横ばいであり，類似団体よりも低い水準となっている。</a:t>
          </a:r>
          <a:endParaRPr lang="ja-JP" altLang="ja-JP" sz="1400">
            <a:effectLst/>
          </a:endParaRPr>
        </a:p>
        <a:p>
          <a:r>
            <a:rPr kumimoji="1" lang="ja-JP" altLang="ja-JP" sz="1100">
              <a:solidFill>
                <a:schemeClr val="dk1"/>
              </a:solidFill>
              <a:effectLst/>
              <a:latin typeface="+mn-lt"/>
              <a:ea typeface="+mn-ea"/>
              <a:cs typeface="+mn-cs"/>
            </a:rPr>
            <a:t>災害復旧費においては，平成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月豪雨からの復旧費が多額となっており，類似団体平均を大幅に上回っている。早期復旧に向け引き続き取り組む。</a:t>
          </a:r>
          <a:endParaRPr lang="ja-JP" altLang="ja-JP" sz="1400">
            <a:effectLst/>
          </a:endParaRPr>
        </a:p>
        <a:p>
          <a:r>
            <a:rPr kumimoji="1" lang="ja-JP" altLang="ja-JP" sz="1100">
              <a:solidFill>
                <a:schemeClr val="dk1"/>
              </a:solidFill>
              <a:effectLst/>
              <a:latin typeface="+mn-lt"/>
              <a:ea typeface="+mn-ea"/>
              <a:cs typeface="+mn-cs"/>
            </a:rPr>
            <a:t>公債費は，借入の抑制や繰上償還を実施し，一時期と比べ健全化しているが，類似団体平均に比べると高い額で推移している。平成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年度から大型建設事業を実施しているため，他の投資事業を抑制しながら，公債費の抑制に努める。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財政調整基金残高ついては，毎年，実質収支額の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以上を積立てており，平成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年度以降，大幅に増加している。また基金を利用した債券運用も積極的に行うことで，将来の財源不足に備えている。</a:t>
          </a:r>
          <a:endParaRPr lang="ja-JP" altLang="ja-JP" sz="1400">
            <a:effectLst/>
          </a:endParaRPr>
        </a:p>
        <a:p>
          <a:r>
            <a:rPr kumimoji="1" lang="ja-JP" altLang="ja-JP" sz="1100">
              <a:solidFill>
                <a:schemeClr val="dk1"/>
              </a:solidFill>
              <a:effectLst/>
              <a:latin typeface="+mn-lt"/>
              <a:ea typeface="+mn-ea"/>
              <a:cs typeface="+mn-cs"/>
            </a:rPr>
            <a:t>　実質収支比率は，前年度比ほぼ横ばいとなっている。</a:t>
          </a:r>
          <a:endParaRPr lang="ja-JP" altLang="ja-JP" sz="1400">
            <a:effectLst/>
          </a:endParaRPr>
        </a:p>
        <a:p>
          <a:r>
            <a:rPr kumimoji="1" lang="ja-JP" altLang="ja-JP" sz="1100">
              <a:solidFill>
                <a:schemeClr val="dk1"/>
              </a:solidFill>
              <a:effectLst/>
              <a:latin typeface="+mn-lt"/>
              <a:ea typeface="+mn-ea"/>
              <a:cs typeface="+mn-cs"/>
            </a:rPr>
            <a:t>　実質単年度収支比率は，財政調整基金を取り崩して財政運営を行っているためマイナスとなっている。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全会計ともに黒字となっている。</a:t>
          </a:r>
          <a:endParaRPr lang="ja-JP" altLang="ja-JP" sz="1400">
            <a:effectLst/>
          </a:endParaRPr>
        </a:p>
        <a:p>
          <a:r>
            <a:rPr kumimoji="1" lang="ja-JP" altLang="ja-JP" sz="1100">
              <a:solidFill>
                <a:schemeClr val="dk1"/>
              </a:solidFill>
              <a:effectLst/>
              <a:latin typeface="+mn-lt"/>
              <a:ea typeface="+mn-ea"/>
              <a:cs typeface="+mn-cs"/>
            </a:rPr>
            <a:t>　引き続き黒字となるよう，財政健全化に努める。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14254873</v>
      </c>
      <c r="BO4" s="464"/>
      <c r="BP4" s="464"/>
      <c r="BQ4" s="464"/>
      <c r="BR4" s="464"/>
      <c r="BS4" s="464"/>
      <c r="BT4" s="464"/>
      <c r="BU4" s="465"/>
      <c r="BV4" s="463">
        <v>11905814</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9.9</v>
      </c>
      <c r="CU4" s="648"/>
      <c r="CV4" s="648"/>
      <c r="CW4" s="648"/>
      <c r="CX4" s="648"/>
      <c r="CY4" s="648"/>
      <c r="CZ4" s="648"/>
      <c r="DA4" s="649"/>
      <c r="DB4" s="647">
        <v>9.3000000000000007</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13165678</v>
      </c>
      <c r="BO5" s="469"/>
      <c r="BP5" s="469"/>
      <c r="BQ5" s="469"/>
      <c r="BR5" s="469"/>
      <c r="BS5" s="469"/>
      <c r="BT5" s="469"/>
      <c r="BU5" s="470"/>
      <c r="BV5" s="468">
        <v>11137353</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77.400000000000006</v>
      </c>
      <c r="CU5" s="439"/>
      <c r="CV5" s="439"/>
      <c r="CW5" s="439"/>
      <c r="CX5" s="439"/>
      <c r="CY5" s="439"/>
      <c r="CZ5" s="439"/>
      <c r="DA5" s="440"/>
      <c r="DB5" s="438">
        <v>82.2</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1089195</v>
      </c>
      <c r="BO6" s="469"/>
      <c r="BP6" s="469"/>
      <c r="BQ6" s="469"/>
      <c r="BR6" s="469"/>
      <c r="BS6" s="469"/>
      <c r="BT6" s="469"/>
      <c r="BU6" s="470"/>
      <c r="BV6" s="468">
        <v>768461</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79.599999999999994</v>
      </c>
      <c r="CU6" s="622"/>
      <c r="CV6" s="622"/>
      <c r="CW6" s="622"/>
      <c r="CX6" s="622"/>
      <c r="CY6" s="622"/>
      <c r="CZ6" s="622"/>
      <c r="DA6" s="623"/>
      <c r="DB6" s="621">
        <v>84.6</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94</v>
      </c>
      <c r="AV7" s="526"/>
      <c r="AW7" s="526"/>
      <c r="AX7" s="526"/>
      <c r="AY7" s="448" t="s">
        <v>106</v>
      </c>
      <c r="AZ7" s="449"/>
      <c r="BA7" s="449"/>
      <c r="BB7" s="449"/>
      <c r="BC7" s="449"/>
      <c r="BD7" s="449"/>
      <c r="BE7" s="449"/>
      <c r="BF7" s="449"/>
      <c r="BG7" s="449"/>
      <c r="BH7" s="449"/>
      <c r="BI7" s="449"/>
      <c r="BJ7" s="449"/>
      <c r="BK7" s="449"/>
      <c r="BL7" s="449"/>
      <c r="BM7" s="450"/>
      <c r="BN7" s="468">
        <v>471295</v>
      </c>
      <c r="BO7" s="469"/>
      <c r="BP7" s="469"/>
      <c r="BQ7" s="469"/>
      <c r="BR7" s="469"/>
      <c r="BS7" s="469"/>
      <c r="BT7" s="469"/>
      <c r="BU7" s="470"/>
      <c r="BV7" s="468">
        <v>206549</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6246276</v>
      </c>
      <c r="CU7" s="469"/>
      <c r="CV7" s="469"/>
      <c r="CW7" s="469"/>
      <c r="CX7" s="469"/>
      <c r="CY7" s="469"/>
      <c r="CZ7" s="469"/>
      <c r="DA7" s="470"/>
      <c r="DB7" s="468">
        <v>6055550</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617900</v>
      </c>
      <c r="BO8" s="469"/>
      <c r="BP8" s="469"/>
      <c r="BQ8" s="469"/>
      <c r="BR8" s="469"/>
      <c r="BS8" s="469"/>
      <c r="BT8" s="469"/>
      <c r="BU8" s="470"/>
      <c r="BV8" s="468">
        <v>561912</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0.21</v>
      </c>
      <c r="CU8" s="582"/>
      <c r="CV8" s="582"/>
      <c r="CW8" s="582"/>
      <c r="CX8" s="582"/>
      <c r="CY8" s="582"/>
      <c r="CZ8" s="582"/>
      <c r="DA8" s="583"/>
      <c r="DB8" s="581">
        <v>0.21</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8250</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55988</v>
      </c>
      <c r="BO9" s="469"/>
      <c r="BP9" s="469"/>
      <c r="BQ9" s="469"/>
      <c r="BR9" s="469"/>
      <c r="BS9" s="469"/>
      <c r="BT9" s="469"/>
      <c r="BU9" s="470"/>
      <c r="BV9" s="468">
        <v>-6673</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14.9</v>
      </c>
      <c r="CU9" s="439"/>
      <c r="CV9" s="439"/>
      <c r="CW9" s="439"/>
      <c r="CX9" s="439"/>
      <c r="CY9" s="439"/>
      <c r="CZ9" s="439"/>
      <c r="DA9" s="440"/>
      <c r="DB9" s="438">
        <v>16.7</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9217</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49312</v>
      </c>
      <c r="BO10" s="469"/>
      <c r="BP10" s="469"/>
      <c r="BQ10" s="469"/>
      <c r="BR10" s="469"/>
      <c r="BS10" s="469"/>
      <c r="BT10" s="469"/>
      <c r="BU10" s="470"/>
      <c r="BV10" s="468">
        <v>13692</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c r="A12" s="187"/>
      <c r="B12" s="584" t="s">
        <v>131</v>
      </c>
      <c r="C12" s="585"/>
      <c r="D12" s="585"/>
      <c r="E12" s="585"/>
      <c r="F12" s="585"/>
      <c r="G12" s="585"/>
      <c r="H12" s="585"/>
      <c r="I12" s="585"/>
      <c r="J12" s="585"/>
      <c r="K12" s="586"/>
      <c r="L12" s="593" t="s">
        <v>132</v>
      </c>
      <c r="M12" s="594"/>
      <c r="N12" s="594"/>
      <c r="O12" s="594"/>
      <c r="P12" s="594"/>
      <c r="Q12" s="595"/>
      <c r="R12" s="596">
        <v>8691</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94</v>
      </c>
      <c r="AV12" s="526"/>
      <c r="AW12" s="526"/>
      <c r="AX12" s="526"/>
      <c r="AY12" s="448" t="s">
        <v>136</v>
      </c>
      <c r="AZ12" s="449"/>
      <c r="BA12" s="449"/>
      <c r="BB12" s="449"/>
      <c r="BC12" s="449"/>
      <c r="BD12" s="449"/>
      <c r="BE12" s="449"/>
      <c r="BF12" s="449"/>
      <c r="BG12" s="449"/>
      <c r="BH12" s="449"/>
      <c r="BI12" s="449"/>
      <c r="BJ12" s="449"/>
      <c r="BK12" s="449"/>
      <c r="BL12" s="449"/>
      <c r="BM12" s="450"/>
      <c r="BN12" s="468">
        <v>414300</v>
      </c>
      <c r="BO12" s="469"/>
      <c r="BP12" s="469"/>
      <c r="BQ12" s="469"/>
      <c r="BR12" s="469"/>
      <c r="BS12" s="469"/>
      <c r="BT12" s="469"/>
      <c r="BU12" s="470"/>
      <c r="BV12" s="468">
        <v>390000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130</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139</v>
      </c>
      <c r="N13" s="569"/>
      <c r="O13" s="569"/>
      <c r="P13" s="569"/>
      <c r="Q13" s="570"/>
      <c r="R13" s="571">
        <v>8591</v>
      </c>
      <c r="S13" s="572"/>
      <c r="T13" s="572"/>
      <c r="U13" s="572"/>
      <c r="V13" s="573"/>
      <c r="W13" s="559" t="s">
        <v>140</v>
      </c>
      <c r="X13" s="481"/>
      <c r="Y13" s="481"/>
      <c r="Z13" s="481"/>
      <c r="AA13" s="481"/>
      <c r="AB13" s="482"/>
      <c r="AC13" s="444">
        <v>1334</v>
      </c>
      <c r="AD13" s="445"/>
      <c r="AE13" s="445"/>
      <c r="AF13" s="445"/>
      <c r="AG13" s="446"/>
      <c r="AH13" s="444">
        <v>1534</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-309000</v>
      </c>
      <c r="BO13" s="469"/>
      <c r="BP13" s="469"/>
      <c r="BQ13" s="469"/>
      <c r="BR13" s="469"/>
      <c r="BS13" s="469"/>
      <c r="BT13" s="469"/>
      <c r="BU13" s="470"/>
      <c r="BV13" s="468">
        <v>-382981</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5.7</v>
      </c>
      <c r="CU13" s="439"/>
      <c r="CV13" s="439"/>
      <c r="CW13" s="439"/>
      <c r="CX13" s="439"/>
      <c r="CY13" s="439"/>
      <c r="CZ13" s="439"/>
      <c r="DA13" s="440"/>
      <c r="DB13" s="438">
        <v>6.3</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145</v>
      </c>
      <c r="M14" s="605"/>
      <c r="N14" s="605"/>
      <c r="O14" s="605"/>
      <c r="P14" s="605"/>
      <c r="Q14" s="606"/>
      <c r="R14" s="571">
        <v>8904</v>
      </c>
      <c r="S14" s="572"/>
      <c r="T14" s="572"/>
      <c r="U14" s="572"/>
      <c r="V14" s="573"/>
      <c r="W14" s="574"/>
      <c r="X14" s="484"/>
      <c r="Y14" s="484"/>
      <c r="Z14" s="484"/>
      <c r="AA14" s="484"/>
      <c r="AB14" s="485"/>
      <c r="AC14" s="564">
        <v>28.2</v>
      </c>
      <c r="AD14" s="565"/>
      <c r="AE14" s="565"/>
      <c r="AF14" s="565"/>
      <c r="AG14" s="566"/>
      <c r="AH14" s="564">
        <v>29.9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t="s">
        <v>130</v>
      </c>
      <c r="CU14" s="576"/>
      <c r="CV14" s="576"/>
      <c r="CW14" s="576"/>
      <c r="CX14" s="576"/>
      <c r="CY14" s="576"/>
      <c r="CZ14" s="576"/>
      <c r="DA14" s="577"/>
      <c r="DB14" s="575" t="s">
        <v>129</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147</v>
      </c>
      <c r="N15" s="569"/>
      <c r="O15" s="569"/>
      <c r="P15" s="569"/>
      <c r="Q15" s="570"/>
      <c r="R15" s="571">
        <v>8793</v>
      </c>
      <c r="S15" s="572"/>
      <c r="T15" s="572"/>
      <c r="U15" s="572"/>
      <c r="V15" s="573"/>
      <c r="W15" s="559" t="s">
        <v>148</v>
      </c>
      <c r="X15" s="481"/>
      <c r="Y15" s="481"/>
      <c r="Z15" s="481"/>
      <c r="AA15" s="481"/>
      <c r="AB15" s="482"/>
      <c r="AC15" s="444">
        <v>1069</v>
      </c>
      <c r="AD15" s="445"/>
      <c r="AE15" s="445"/>
      <c r="AF15" s="445"/>
      <c r="AG15" s="446"/>
      <c r="AH15" s="444">
        <v>1143</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1211250</v>
      </c>
      <c r="BO15" s="464"/>
      <c r="BP15" s="464"/>
      <c r="BQ15" s="464"/>
      <c r="BR15" s="464"/>
      <c r="BS15" s="464"/>
      <c r="BT15" s="464"/>
      <c r="BU15" s="465"/>
      <c r="BV15" s="463">
        <v>1167452</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22.6</v>
      </c>
      <c r="AD16" s="565"/>
      <c r="AE16" s="565"/>
      <c r="AF16" s="565"/>
      <c r="AG16" s="566"/>
      <c r="AH16" s="564">
        <v>22.2</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5817461</v>
      </c>
      <c r="BO16" s="469"/>
      <c r="BP16" s="469"/>
      <c r="BQ16" s="469"/>
      <c r="BR16" s="469"/>
      <c r="BS16" s="469"/>
      <c r="BT16" s="469"/>
      <c r="BU16" s="470"/>
      <c r="BV16" s="468">
        <v>5570261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2329</v>
      </c>
      <c r="AD17" s="445"/>
      <c r="AE17" s="445"/>
      <c r="AF17" s="445"/>
      <c r="AG17" s="446"/>
      <c r="AH17" s="444">
        <v>2461</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1467732</v>
      </c>
      <c r="BO17" s="469"/>
      <c r="BP17" s="469"/>
      <c r="BQ17" s="469"/>
      <c r="BR17" s="469"/>
      <c r="BS17" s="469"/>
      <c r="BT17" s="469"/>
      <c r="BU17" s="470"/>
      <c r="BV17" s="468">
        <v>1427713</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158</v>
      </c>
      <c r="C18" s="531"/>
      <c r="D18" s="531"/>
      <c r="E18" s="532"/>
      <c r="F18" s="532"/>
      <c r="G18" s="532"/>
      <c r="H18" s="532"/>
      <c r="I18" s="532"/>
      <c r="J18" s="532"/>
      <c r="K18" s="532"/>
      <c r="L18" s="533">
        <v>381.98</v>
      </c>
      <c r="M18" s="533"/>
      <c r="N18" s="533"/>
      <c r="O18" s="533"/>
      <c r="P18" s="533"/>
      <c r="Q18" s="533"/>
      <c r="R18" s="534"/>
      <c r="S18" s="534"/>
      <c r="T18" s="534"/>
      <c r="U18" s="534"/>
      <c r="V18" s="535"/>
      <c r="W18" s="549"/>
      <c r="X18" s="550"/>
      <c r="Y18" s="550"/>
      <c r="Z18" s="550"/>
      <c r="AA18" s="550"/>
      <c r="AB18" s="560"/>
      <c r="AC18" s="432">
        <v>49.2</v>
      </c>
      <c r="AD18" s="433"/>
      <c r="AE18" s="433"/>
      <c r="AF18" s="433"/>
      <c r="AG18" s="536"/>
      <c r="AH18" s="432">
        <v>47.9</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4841882</v>
      </c>
      <c r="BO18" s="469"/>
      <c r="BP18" s="469"/>
      <c r="BQ18" s="469"/>
      <c r="BR18" s="469"/>
      <c r="BS18" s="469"/>
      <c r="BT18" s="469"/>
      <c r="BU18" s="470"/>
      <c r="BV18" s="468">
        <v>5001547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160</v>
      </c>
      <c r="C19" s="531"/>
      <c r="D19" s="531"/>
      <c r="E19" s="532"/>
      <c r="F19" s="532"/>
      <c r="G19" s="532"/>
      <c r="H19" s="532"/>
      <c r="I19" s="532"/>
      <c r="J19" s="532"/>
      <c r="K19" s="532"/>
      <c r="L19" s="538">
        <v>22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8583070</v>
      </c>
      <c r="BO19" s="469"/>
      <c r="BP19" s="469"/>
      <c r="BQ19" s="469"/>
      <c r="BR19" s="469"/>
      <c r="BS19" s="469"/>
      <c r="BT19" s="469"/>
      <c r="BU19" s="470"/>
      <c r="BV19" s="468">
        <v>7415131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162</v>
      </c>
      <c r="C20" s="531"/>
      <c r="D20" s="531"/>
      <c r="E20" s="532"/>
      <c r="F20" s="532"/>
      <c r="G20" s="532"/>
      <c r="H20" s="532"/>
      <c r="I20" s="532"/>
      <c r="J20" s="532"/>
      <c r="K20" s="532"/>
      <c r="L20" s="538">
        <v>3339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12433380</v>
      </c>
      <c r="BO23" s="469"/>
      <c r="BP23" s="469"/>
      <c r="BQ23" s="469"/>
      <c r="BR23" s="469"/>
      <c r="BS23" s="469"/>
      <c r="BT23" s="469"/>
      <c r="BU23" s="470"/>
      <c r="BV23" s="468">
        <v>12245719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171</v>
      </c>
      <c r="F24" s="442"/>
      <c r="G24" s="442"/>
      <c r="H24" s="442"/>
      <c r="I24" s="442"/>
      <c r="J24" s="442"/>
      <c r="K24" s="443"/>
      <c r="L24" s="444">
        <v>1</v>
      </c>
      <c r="M24" s="445"/>
      <c r="N24" s="445"/>
      <c r="O24" s="445"/>
      <c r="P24" s="446"/>
      <c r="Q24" s="444">
        <v>7270</v>
      </c>
      <c r="R24" s="445"/>
      <c r="S24" s="445"/>
      <c r="T24" s="445"/>
      <c r="U24" s="445"/>
      <c r="V24" s="446"/>
      <c r="W24" s="510"/>
      <c r="X24" s="501"/>
      <c r="Y24" s="502"/>
      <c r="Z24" s="441" t="s">
        <v>172</v>
      </c>
      <c r="AA24" s="442"/>
      <c r="AB24" s="442"/>
      <c r="AC24" s="442"/>
      <c r="AD24" s="442"/>
      <c r="AE24" s="442"/>
      <c r="AF24" s="442"/>
      <c r="AG24" s="443"/>
      <c r="AH24" s="444">
        <v>143</v>
      </c>
      <c r="AI24" s="445"/>
      <c r="AJ24" s="445"/>
      <c r="AK24" s="445"/>
      <c r="AL24" s="446"/>
      <c r="AM24" s="444">
        <v>462748</v>
      </c>
      <c r="AN24" s="445"/>
      <c r="AO24" s="445"/>
      <c r="AP24" s="445"/>
      <c r="AQ24" s="445"/>
      <c r="AR24" s="446"/>
      <c r="AS24" s="444">
        <v>3236</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9403312</v>
      </c>
      <c r="BO24" s="469"/>
      <c r="BP24" s="469"/>
      <c r="BQ24" s="469"/>
      <c r="BR24" s="469"/>
      <c r="BS24" s="469"/>
      <c r="BT24" s="469"/>
      <c r="BU24" s="470"/>
      <c r="BV24" s="468">
        <v>9091140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174</v>
      </c>
      <c r="F25" s="442"/>
      <c r="G25" s="442"/>
      <c r="H25" s="442"/>
      <c r="I25" s="442"/>
      <c r="J25" s="442"/>
      <c r="K25" s="443"/>
      <c r="L25" s="444">
        <v>1</v>
      </c>
      <c r="M25" s="445"/>
      <c r="N25" s="445"/>
      <c r="O25" s="445"/>
      <c r="P25" s="446"/>
      <c r="Q25" s="444">
        <v>6410</v>
      </c>
      <c r="R25" s="445"/>
      <c r="S25" s="445"/>
      <c r="T25" s="445"/>
      <c r="U25" s="445"/>
      <c r="V25" s="446"/>
      <c r="W25" s="510"/>
      <c r="X25" s="501"/>
      <c r="Y25" s="502"/>
      <c r="Z25" s="441" t="s">
        <v>175</v>
      </c>
      <c r="AA25" s="442"/>
      <c r="AB25" s="442"/>
      <c r="AC25" s="442"/>
      <c r="AD25" s="442"/>
      <c r="AE25" s="442"/>
      <c r="AF25" s="442"/>
      <c r="AG25" s="443"/>
      <c r="AH25" s="444" t="s">
        <v>176</v>
      </c>
      <c r="AI25" s="445"/>
      <c r="AJ25" s="445"/>
      <c r="AK25" s="445"/>
      <c r="AL25" s="446"/>
      <c r="AM25" s="444" t="s">
        <v>130</v>
      </c>
      <c r="AN25" s="445"/>
      <c r="AO25" s="445"/>
      <c r="AP25" s="445"/>
      <c r="AQ25" s="445"/>
      <c r="AR25" s="446"/>
      <c r="AS25" s="444" t="s">
        <v>138</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3704355</v>
      </c>
      <c r="BO25" s="464"/>
      <c r="BP25" s="464"/>
      <c r="BQ25" s="464"/>
      <c r="BR25" s="464"/>
      <c r="BS25" s="464"/>
      <c r="BT25" s="464"/>
      <c r="BU25" s="465"/>
      <c r="BV25" s="463">
        <v>5108789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178</v>
      </c>
      <c r="F26" s="442"/>
      <c r="G26" s="442"/>
      <c r="H26" s="442"/>
      <c r="I26" s="442"/>
      <c r="J26" s="442"/>
      <c r="K26" s="443"/>
      <c r="L26" s="444">
        <v>1</v>
      </c>
      <c r="M26" s="445"/>
      <c r="N26" s="445"/>
      <c r="O26" s="445"/>
      <c r="P26" s="446"/>
      <c r="Q26" s="444">
        <v>5990</v>
      </c>
      <c r="R26" s="445"/>
      <c r="S26" s="445"/>
      <c r="T26" s="445"/>
      <c r="U26" s="445"/>
      <c r="V26" s="446"/>
      <c r="W26" s="510"/>
      <c r="X26" s="501"/>
      <c r="Y26" s="502"/>
      <c r="Z26" s="441" t="s">
        <v>179</v>
      </c>
      <c r="AA26" s="523"/>
      <c r="AB26" s="523"/>
      <c r="AC26" s="523"/>
      <c r="AD26" s="523"/>
      <c r="AE26" s="523"/>
      <c r="AF26" s="523"/>
      <c r="AG26" s="524"/>
      <c r="AH26" s="444">
        <v>2</v>
      </c>
      <c r="AI26" s="445"/>
      <c r="AJ26" s="445"/>
      <c r="AK26" s="445"/>
      <c r="AL26" s="446"/>
      <c r="AM26" s="444" t="s">
        <v>180</v>
      </c>
      <c r="AN26" s="445"/>
      <c r="AO26" s="445"/>
      <c r="AP26" s="445"/>
      <c r="AQ26" s="445"/>
      <c r="AR26" s="446"/>
      <c r="AS26" s="444" t="s">
        <v>180</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130</v>
      </c>
      <c r="BO26" s="469"/>
      <c r="BP26" s="469"/>
      <c r="BQ26" s="469"/>
      <c r="BR26" s="469"/>
      <c r="BS26" s="469"/>
      <c r="BT26" s="469"/>
      <c r="BU26" s="470"/>
      <c r="BV26" s="468" t="s">
        <v>130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182</v>
      </c>
      <c r="F27" s="442"/>
      <c r="G27" s="442"/>
      <c r="H27" s="442"/>
      <c r="I27" s="442"/>
      <c r="J27" s="442"/>
      <c r="K27" s="443"/>
      <c r="L27" s="444">
        <v>1</v>
      </c>
      <c r="M27" s="445"/>
      <c r="N27" s="445"/>
      <c r="O27" s="445"/>
      <c r="P27" s="446"/>
      <c r="Q27" s="444">
        <v>3150</v>
      </c>
      <c r="R27" s="445"/>
      <c r="S27" s="445"/>
      <c r="T27" s="445"/>
      <c r="U27" s="445"/>
      <c r="V27" s="446"/>
      <c r="W27" s="510"/>
      <c r="X27" s="501"/>
      <c r="Y27" s="502"/>
      <c r="Z27" s="441" t="s">
        <v>183</v>
      </c>
      <c r="AA27" s="442"/>
      <c r="AB27" s="442"/>
      <c r="AC27" s="442"/>
      <c r="AD27" s="442"/>
      <c r="AE27" s="442"/>
      <c r="AF27" s="442"/>
      <c r="AG27" s="443"/>
      <c r="AH27" s="444">
        <v>1</v>
      </c>
      <c r="AI27" s="445"/>
      <c r="AJ27" s="445"/>
      <c r="AK27" s="445"/>
      <c r="AL27" s="446"/>
      <c r="AM27" s="444" t="s">
        <v>184</v>
      </c>
      <c r="AN27" s="445"/>
      <c r="AO27" s="445"/>
      <c r="AP27" s="445"/>
      <c r="AQ27" s="445"/>
      <c r="AR27" s="446"/>
      <c r="AS27" s="444" t="s">
        <v>184</v>
      </c>
      <c r="AT27" s="445"/>
      <c r="AU27" s="445"/>
      <c r="AV27" s="445"/>
      <c r="AW27" s="445"/>
      <c r="AX27" s="447"/>
      <c r="AY27" s="474" t="s">
        <v>185</v>
      </c>
      <c r="AZ27" s="475"/>
      <c r="BA27" s="475"/>
      <c r="BB27" s="475"/>
      <c r="BC27" s="475"/>
      <c r="BD27" s="475"/>
      <c r="BE27" s="475"/>
      <c r="BF27" s="475"/>
      <c r="BG27" s="475"/>
      <c r="BH27" s="475"/>
      <c r="BI27" s="475"/>
      <c r="BJ27" s="475"/>
      <c r="BK27" s="475"/>
      <c r="BL27" s="475"/>
      <c r="BM27" s="476"/>
      <c r="BN27" s="471" t="s">
        <v>176</v>
      </c>
      <c r="BO27" s="472"/>
      <c r="BP27" s="472"/>
      <c r="BQ27" s="472"/>
      <c r="BR27" s="472"/>
      <c r="BS27" s="472"/>
      <c r="BT27" s="472"/>
      <c r="BU27" s="473"/>
      <c r="BV27" s="471" t="s">
        <v>138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186</v>
      </c>
      <c r="F28" s="442"/>
      <c r="G28" s="442"/>
      <c r="H28" s="442"/>
      <c r="I28" s="442"/>
      <c r="J28" s="442"/>
      <c r="K28" s="443"/>
      <c r="L28" s="444">
        <v>1</v>
      </c>
      <c r="M28" s="445"/>
      <c r="N28" s="445"/>
      <c r="O28" s="445"/>
      <c r="P28" s="446"/>
      <c r="Q28" s="444">
        <v>2650</v>
      </c>
      <c r="R28" s="445"/>
      <c r="S28" s="445"/>
      <c r="T28" s="445"/>
      <c r="U28" s="445"/>
      <c r="V28" s="446"/>
      <c r="W28" s="510"/>
      <c r="X28" s="501"/>
      <c r="Y28" s="502"/>
      <c r="Z28" s="441" t="s">
        <v>187</v>
      </c>
      <c r="AA28" s="442"/>
      <c r="AB28" s="442"/>
      <c r="AC28" s="442"/>
      <c r="AD28" s="442"/>
      <c r="AE28" s="442"/>
      <c r="AF28" s="442"/>
      <c r="AG28" s="443"/>
      <c r="AH28" s="444" t="s">
        <v>138</v>
      </c>
      <c r="AI28" s="445"/>
      <c r="AJ28" s="445"/>
      <c r="AK28" s="445"/>
      <c r="AL28" s="446"/>
      <c r="AM28" s="444" t="s">
        <v>130</v>
      </c>
      <c r="AN28" s="445"/>
      <c r="AO28" s="445"/>
      <c r="AP28" s="445"/>
      <c r="AQ28" s="445"/>
      <c r="AR28" s="446"/>
      <c r="AS28" s="444" t="s">
        <v>138</v>
      </c>
      <c r="AT28" s="445"/>
      <c r="AU28" s="445"/>
      <c r="AV28" s="445"/>
      <c r="AW28" s="445"/>
      <c r="AX28" s="447"/>
      <c r="AY28" s="451" t="s">
        <v>188</v>
      </c>
      <c r="AZ28" s="452"/>
      <c r="BA28" s="452"/>
      <c r="BB28" s="453"/>
      <c r="BC28" s="460" t="s">
        <v>48</v>
      </c>
      <c r="BD28" s="461"/>
      <c r="BE28" s="461"/>
      <c r="BF28" s="461"/>
      <c r="BG28" s="461"/>
      <c r="BH28" s="461"/>
      <c r="BI28" s="461"/>
      <c r="BJ28" s="461"/>
      <c r="BK28" s="461"/>
      <c r="BL28" s="461"/>
      <c r="BM28" s="462"/>
      <c r="BN28" s="463">
        <v>4658425</v>
      </c>
      <c r="BO28" s="464"/>
      <c r="BP28" s="464"/>
      <c r="BQ28" s="464"/>
      <c r="BR28" s="464"/>
      <c r="BS28" s="464"/>
      <c r="BT28" s="464"/>
      <c r="BU28" s="465"/>
      <c r="BV28" s="463">
        <v>4733413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189</v>
      </c>
      <c r="F29" s="442"/>
      <c r="G29" s="442"/>
      <c r="H29" s="442"/>
      <c r="I29" s="442"/>
      <c r="J29" s="442"/>
      <c r="K29" s="443"/>
      <c r="L29" s="444">
        <v>8</v>
      </c>
      <c r="M29" s="445"/>
      <c r="N29" s="445"/>
      <c r="O29" s="445"/>
      <c r="P29" s="446"/>
      <c r="Q29" s="444">
        <v>2450</v>
      </c>
      <c r="R29" s="445"/>
      <c r="S29" s="445"/>
      <c r="T29" s="445"/>
      <c r="U29" s="445"/>
      <c r="V29" s="446"/>
      <c r="W29" s="511"/>
      <c r="X29" s="512"/>
      <c r="Y29" s="513"/>
      <c r="Z29" s="441" t="s">
        <v>190</v>
      </c>
      <c r="AA29" s="442"/>
      <c r="AB29" s="442"/>
      <c r="AC29" s="442"/>
      <c r="AD29" s="442"/>
      <c r="AE29" s="442"/>
      <c r="AF29" s="442"/>
      <c r="AG29" s="443"/>
      <c r="AH29" s="444">
        <v>144</v>
      </c>
      <c r="AI29" s="445"/>
      <c r="AJ29" s="445"/>
      <c r="AK29" s="445"/>
      <c r="AL29" s="446"/>
      <c r="AM29" s="444">
        <v>466850</v>
      </c>
      <c r="AN29" s="445"/>
      <c r="AO29" s="445"/>
      <c r="AP29" s="445"/>
      <c r="AQ29" s="445"/>
      <c r="AR29" s="446"/>
      <c r="AS29" s="444">
        <v>3242</v>
      </c>
      <c r="AT29" s="445"/>
      <c r="AU29" s="445"/>
      <c r="AV29" s="445"/>
      <c r="AW29" s="445"/>
      <c r="AX29" s="447"/>
      <c r="AY29" s="454"/>
      <c r="AZ29" s="455"/>
      <c r="BA29" s="455"/>
      <c r="BB29" s="456"/>
      <c r="BC29" s="448" t="s">
        <v>191</v>
      </c>
      <c r="BD29" s="449"/>
      <c r="BE29" s="449"/>
      <c r="BF29" s="449"/>
      <c r="BG29" s="449"/>
      <c r="BH29" s="449"/>
      <c r="BI29" s="449"/>
      <c r="BJ29" s="449"/>
      <c r="BK29" s="449"/>
      <c r="BL29" s="449"/>
      <c r="BM29" s="450"/>
      <c r="BN29" s="468">
        <v>23423</v>
      </c>
      <c r="BO29" s="469"/>
      <c r="BP29" s="469"/>
      <c r="BQ29" s="469"/>
      <c r="BR29" s="469"/>
      <c r="BS29" s="469"/>
      <c r="BT29" s="469"/>
      <c r="BU29" s="470"/>
      <c r="BV29" s="468">
        <v>23196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192</v>
      </c>
      <c r="X30" s="521"/>
      <c r="Y30" s="521"/>
      <c r="Z30" s="521"/>
      <c r="AA30" s="521"/>
      <c r="AB30" s="521"/>
      <c r="AC30" s="521"/>
      <c r="AD30" s="521"/>
      <c r="AE30" s="521"/>
      <c r="AF30" s="521"/>
      <c r="AG30" s="522"/>
      <c r="AH30" s="432">
        <v>96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5928296</v>
      </c>
      <c r="BO30" s="472"/>
      <c r="BP30" s="472"/>
      <c r="BQ30" s="472"/>
      <c r="BR30" s="472"/>
      <c r="BS30" s="472"/>
      <c r="BT30" s="472"/>
      <c r="BU30" s="473"/>
      <c r="BV30" s="471">
        <v>5489184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199</v>
      </c>
      <c r="D33" s="431"/>
      <c r="E33" s="430" t="s">
        <v>200</v>
      </c>
      <c r="F33" s="430"/>
      <c r="G33" s="430"/>
      <c r="H33" s="430"/>
      <c r="I33" s="430"/>
      <c r="J33" s="430"/>
      <c r="K33" s="430"/>
      <c r="L33" s="430"/>
      <c r="M33" s="430"/>
      <c r="N33" s="430"/>
      <c r="O33" s="430"/>
      <c r="P33" s="430"/>
      <c r="Q33" s="430"/>
      <c r="R33" s="430"/>
      <c r="S33" s="430"/>
      <c r="T33" s="216"/>
      <c r="U33" s="431" t="s">
        <v>199</v>
      </c>
      <c r="V33" s="431"/>
      <c r="W33" s="430" t="s">
        <v>200</v>
      </c>
      <c r="X33" s="430"/>
      <c r="Y33" s="430"/>
      <c r="Z33" s="430"/>
      <c r="AA33" s="430"/>
      <c r="AB33" s="430"/>
      <c r="AC33" s="430"/>
      <c r="AD33" s="430"/>
      <c r="AE33" s="430"/>
      <c r="AF33" s="430"/>
      <c r="AG33" s="430"/>
      <c r="AH33" s="430"/>
      <c r="AI33" s="430"/>
      <c r="AJ33" s="430"/>
      <c r="AK33" s="430"/>
      <c r="AL33" s="216"/>
      <c r="AM33" s="431" t="s">
        <v>199</v>
      </c>
      <c r="AN33" s="431"/>
      <c r="AO33" s="430" t="s">
        <v>201</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199</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IF('各会計、関係団体の財政状況及び健全化判断比率'!B32="","",'各会計、関係団体の財政状況及び健全化判断比率'!B32)</f>
        <v>病院事業会計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IF('各会計、関係団体の財政状況及び健全化判断比率'!B33="","",'各会計、関係団体の財政状況及び健全化判断比率'!B33)</f>
        <v>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12</v>
      </c>
      <c r="BX34" s="427"/>
      <c r="BY34" s="426" t="str">
        <f>IF('各会計、関係団体の財政状況及び健全化判断比率'!B68="","",'各会計、関係団体の財政状況及び健全化判断比率'!B68)</f>
        <v>広島県後期高齢者医療広域連合（一般会計）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帝釈峡スコラ</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分収育林事業特別会計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10</v>
      </c>
      <c r="BF35" s="427"/>
      <c r="BG35" s="426" t="str">
        <f>IF('各会計、関係団体の財政状況及び健全化判断比率'!B34="","",'各会計、関係団体の財政状況及び健全化判断比率'!B34)</f>
        <v>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13</v>
      </c>
      <c r="BX35" s="427"/>
      <c r="BY35" s="426" t="str">
        <f>IF('各会計、関係団体の財政状況及び健全化判断比率'!B69="","",'各会計、関係団体の財政状況及び健全化判断比率'!B69)</f>
        <v>広島県後期高齢者医療広域連合（特別会計）</v>
      </c>
      <c r="BZ35" s="426"/>
      <c r="CA35" s="426"/>
      <c r="CB35" s="426"/>
      <c r="CC35" s="426"/>
      <c r="CD35" s="426"/>
      <c r="CE35" s="426"/>
      <c r="CF35" s="426"/>
      <c r="CG35" s="426"/>
      <c r="CH35" s="426"/>
      <c r="CI35" s="426"/>
      <c r="CJ35" s="426"/>
      <c r="CK35" s="426"/>
      <c r="CL35" s="426"/>
      <c r="CM35" s="426"/>
      <c r="CN35" s="214"/>
      <c r="CO35" s="427">
        <f t="shared" ref="CO35:CO43" si="3">IF(CQ35="","",CO34+1)</f>
        <v>17</v>
      </c>
      <c r="CP35" s="427"/>
      <c r="CQ35" s="426" t="str">
        <f>IF('各会計、関係団体の財政状況及び健全化判断比率'!BS8="","",'各会計、関係団体の財政状況及び健全化判断比率'!BS8)</f>
        <v>神石高原農業公社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f>IF(E36="","",C35+1)</f>
        <v>3</v>
      </c>
      <c r="D36" s="427"/>
      <c r="E36" s="426" t="str">
        <f>IF('各会計、関係団体の財政状況及び健全化判断比率'!B9="","",'各会計、関係団体の財政状況及び健全化判断比率'!B9)</f>
        <v>飲料水供給施設事業特別会計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介護保険特別会計（保険事業勘定）</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11</v>
      </c>
      <c r="BF36" s="427"/>
      <c r="BG36" s="426" t="str">
        <f>IF('各会計、関係団体の財政状況及び健全化判断比率'!B35="","",'各会計、関係団体の財政状況及び健全化判断比率'!B35)</f>
        <v>総合開発事業特別会計</v>
      </c>
      <c r="BH36" s="426"/>
      <c r="BI36" s="426"/>
      <c r="BJ36" s="426"/>
      <c r="BK36" s="426"/>
      <c r="BL36" s="426"/>
      <c r="BM36" s="426"/>
      <c r="BN36" s="426"/>
      <c r="BO36" s="426"/>
      <c r="BP36" s="426"/>
      <c r="BQ36" s="426"/>
      <c r="BR36" s="426"/>
      <c r="BS36" s="426"/>
      <c r="BT36" s="426"/>
      <c r="BU36" s="426"/>
      <c r="BV36" s="214"/>
      <c r="BW36" s="427">
        <f t="shared" si="2"/>
        <v>14</v>
      </c>
      <c r="BX36" s="427"/>
      <c r="BY36" s="426" t="str">
        <f>IF('各会計、関係団体の財政状況及び健全化判断比率'!B70="","",'各会計、関係団体の財政状況及び健全化判断比率'!B70)</f>
        <v>広島県市町総合事務組合</v>
      </c>
      <c r="BZ36" s="426"/>
      <c r="CA36" s="426"/>
      <c r="CB36" s="426"/>
      <c r="CC36" s="426"/>
      <c r="CD36" s="426"/>
      <c r="CE36" s="426"/>
      <c r="CF36" s="426"/>
      <c r="CG36" s="426"/>
      <c r="CH36" s="426"/>
      <c r="CI36" s="426"/>
      <c r="CJ36" s="426"/>
      <c r="CK36" s="426"/>
      <c r="CL36" s="426"/>
      <c r="CM36" s="426"/>
      <c r="CN36" s="214"/>
      <c r="CO36" s="427">
        <f t="shared" si="3"/>
        <v>18</v>
      </c>
      <c r="CP36" s="427"/>
      <c r="CQ36" s="426" t="str">
        <f>IF('各会計、関係団体の財政状況及び健全化判断比率'!BS9="","",'各会計、関係団体の財政状況及び健全化判断比率'!BS9)</f>
        <v>さんわ一八二ステーション</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介護保険特別会計（介護サービス事業勘定）</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15</v>
      </c>
      <c r="BX37" s="427"/>
      <c r="BY37" s="426" t="str">
        <f>IF('各会計、関係団体の財政状況及び健全化判断比率'!B71="","",'各会計、関係団体の財政状況及び健全化判断比率'!B71)</f>
        <v>福山地区消防組合</v>
      </c>
      <c r="BZ37" s="426"/>
      <c r="CA37" s="426"/>
      <c r="CB37" s="426"/>
      <c r="CC37" s="426"/>
      <c r="CD37" s="426"/>
      <c r="CE37" s="426"/>
      <c r="CF37" s="426"/>
      <c r="CG37" s="426"/>
      <c r="CH37" s="426"/>
      <c r="CI37" s="426"/>
      <c r="CJ37" s="426"/>
      <c r="CK37" s="426"/>
      <c r="CL37" s="426"/>
      <c r="CM37" s="426"/>
      <c r="CN37" s="214"/>
      <c r="CO37" s="427">
        <f t="shared" si="3"/>
        <v>19</v>
      </c>
      <c r="CP37" s="427"/>
      <c r="CQ37" s="426" t="str">
        <f>IF('各会計、関係団体の財政状況及び健全化判断比率'!BS10="","",'各会計、関係団体の財政状況及び健全化判断比率'!BS10)</f>
        <v>神石高原地域創造チャレンジ基金</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cLLt+txETHkuc6nLi+7pZXb3hLH64+FlNtXuXE/n3qsrIvNBfLQkIxpniK/OfgE1CDZt6sVDz+d+dWFPVhpBvA==" saltValue="I29U9jLSQWHj+5yS4+prA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c r="A34" s="22"/>
      <c r="B34" s="31"/>
      <c r="C34" s="1250" t="s">
        <v>579</v>
      </c>
      <c r="D34" s="1250"/>
      <c r="E34" s="1251"/>
      <c r="F34" s="32">
        <v>8.3000000000000007</v>
      </c>
      <c r="G34" s="33">
        <v>7.05</v>
      </c>
      <c r="H34" s="33">
        <v>9.11</v>
      </c>
      <c r="I34" s="33">
        <v>9.18</v>
      </c>
      <c r="J34" s="34">
        <v>9.7799999999999994</v>
      </c>
      <c r="K34" s="22"/>
      <c r="L34" s="22"/>
      <c r="M34" s="22"/>
      <c r="N34" s="22"/>
      <c r="O34" s="22"/>
      <c r="P34" s="22"/>
    </row>
    <row r="35" spans="1:16" ht="39" customHeight="1">
      <c r="A35" s="22"/>
      <c r="B35" s="35"/>
      <c r="C35" s="1244" t="s">
        <v>580</v>
      </c>
      <c r="D35" s="1245"/>
      <c r="E35" s="1246"/>
      <c r="F35" s="36">
        <v>0.85</v>
      </c>
      <c r="G35" s="37">
        <v>1.26</v>
      </c>
      <c r="H35" s="37">
        <v>1.72</v>
      </c>
      <c r="I35" s="37">
        <v>2.2000000000000002</v>
      </c>
      <c r="J35" s="38">
        <v>2.61</v>
      </c>
      <c r="K35" s="22"/>
      <c r="L35" s="22"/>
      <c r="M35" s="22"/>
      <c r="N35" s="22"/>
      <c r="O35" s="22"/>
      <c r="P35" s="22"/>
    </row>
    <row r="36" spans="1:16" ht="39" customHeight="1">
      <c r="A36" s="22"/>
      <c r="B36" s="35"/>
      <c r="C36" s="1244" t="s">
        <v>581</v>
      </c>
      <c r="D36" s="1245"/>
      <c r="E36" s="1246"/>
      <c r="F36" s="36" t="s">
        <v>528</v>
      </c>
      <c r="G36" s="37" t="s">
        <v>528</v>
      </c>
      <c r="H36" s="37">
        <v>0.92</v>
      </c>
      <c r="I36" s="37">
        <v>1.5</v>
      </c>
      <c r="J36" s="38">
        <v>0.85</v>
      </c>
      <c r="K36" s="22"/>
      <c r="L36" s="22"/>
      <c r="M36" s="22"/>
      <c r="N36" s="22"/>
      <c r="O36" s="22"/>
      <c r="P36" s="22"/>
    </row>
    <row r="37" spans="1:16" ht="39" customHeight="1">
      <c r="A37" s="22"/>
      <c r="B37" s="35"/>
      <c r="C37" s="1244" t="s">
        <v>582</v>
      </c>
      <c r="D37" s="1245"/>
      <c r="E37" s="1246"/>
      <c r="F37" s="36">
        <v>0.57999999999999996</v>
      </c>
      <c r="G37" s="37">
        <v>0.31</v>
      </c>
      <c r="H37" s="37">
        <v>0.66</v>
      </c>
      <c r="I37" s="37">
        <v>0.63</v>
      </c>
      <c r="J37" s="38">
        <v>0.64</v>
      </c>
      <c r="K37" s="22"/>
      <c r="L37" s="22"/>
      <c r="M37" s="22"/>
      <c r="N37" s="22"/>
      <c r="O37" s="22"/>
      <c r="P37" s="22"/>
    </row>
    <row r="38" spans="1:16" ht="39" customHeight="1">
      <c r="A38" s="22"/>
      <c r="B38" s="35"/>
      <c r="C38" s="1244" t="s">
        <v>583</v>
      </c>
      <c r="D38" s="1245"/>
      <c r="E38" s="1246"/>
      <c r="F38" s="36">
        <v>0.22</v>
      </c>
      <c r="G38" s="37">
        <v>0.17</v>
      </c>
      <c r="H38" s="37">
        <v>0.51</v>
      </c>
      <c r="I38" s="37">
        <v>0.35</v>
      </c>
      <c r="J38" s="38">
        <v>0.36</v>
      </c>
      <c r="K38" s="22"/>
      <c r="L38" s="22"/>
      <c r="M38" s="22"/>
      <c r="N38" s="22"/>
      <c r="O38" s="22"/>
      <c r="P38" s="22"/>
    </row>
    <row r="39" spans="1:16" ht="39" customHeight="1">
      <c r="A39" s="22"/>
      <c r="B39" s="35"/>
      <c r="C39" s="1244" t="s">
        <v>584</v>
      </c>
      <c r="D39" s="1245"/>
      <c r="E39" s="1246"/>
      <c r="F39" s="36">
        <v>0.17</v>
      </c>
      <c r="G39" s="37">
        <v>0.16</v>
      </c>
      <c r="H39" s="37">
        <v>0.22</v>
      </c>
      <c r="I39" s="37">
        <v>0.31</v>
      </c>
      <c r="J39" s="38">
        <v>0.27</v>
      </c>
      <c r="K39" s="22"/>
      <c r="L39" s="22"/>
      <c r="M39" s="22"/>
      <c r="N39" s="22"/>
      <c r="O39" s="22"/>
      <c r="P39" s="22"/>
    </row>
    <row r="40" spans="1:16" ht="39" customHeight="1">
      <c r="A40" s="22"/>
      <c r="B40" s="35"/>
      <c r="C40" s="1244" t="s">
        <v>585</v>
      </c>
      <c r="D40" s="1245"/>
      <c r="E40" s="1246"/>
      <c r="F40" s="36">
        <v>0.08</v>
      </c>
      <c r="G40" s="37">
        <v>0.06</v>
      </c>
      <c r="H40" s="37">
        <v>0.04</v>
      </c>
      <c r="I40" s="37">
        <v>0.09</v>
      </c>
      <c r="J40" s="38">
        <v>0.11</v>
      </c>
      <c r="K40" s="22"/>
      <c r="L40" s="22"/>
      <c r="M40" s="22"/>
      <c r="N40" s="22"/>
      <c r="O40" s="22"/>
      <c r="P40" s="22"/>
    </row>
    <row r="41" spans="1:16" ht="39" customHeight="1">
      <c r="A41" s="22"/>
      <c r="B41" s="35"/>
      <c r="C41" s="1244" t="s">
        <v>586</v>
      </c>
      <c r="D41" s="1245"/>
      <c r="E41" s="1246"/>
      <c r="F41" s="36">
        <v>0.04</v>
      </c>
      <c r="G41" s="37">
        <v>0.12</v>
      </c>
      <c r="H41" s="37">
        <v>0.01</v>
      </c>
      <c r="I41" s="37">
        <v>0.03</v>
      </c>
      <c r="J41" s="38">
        <v>0.01</v>
      </c>
      <c r="K41" s="22"/>
      <c r="L41" s="22"/>
      <c r="M41" s="22"/>
      <c r="N41" s="22"/>
      <c r="O41" s="22"/>
      <c r="P41" s="22"/>
    </row>
    <row r="42" spans="1:16" ht="39" customHeight="1">
      <c r="A42" s="22"/>
      <c r="B42" s="39"/>
      <c r="C42" s="1244" t="s">
        <v>587</v>
      </c>
      <c r="D42" s="1245"/>
      <c r="E42" s="1246"/>
      <c r="F42" s="36" t="s">
        <v>528</v>
      </c>
      <c r="G42" s="37" t="s">
        <v>528</v>
      </c>
      <c r="H42" s="37" t="s">
        <v>528</v>
      </c>
      <c r="I42" s="37" t="s">
        <v>528</v>
      </c>
      <c r="J42" s="38" t="s">
        <v>528</v>
      </c>
      <c r="K42" s="22"/>
      <c r="L42" s="22"/>
      <c r="M42" s="22"/>
      <c r="N42" s="22"/>
      <c r="O42" s="22"/>
      <c r="P42" s="22"/>
    </row>
    <row r="43" spans="1:16" ht="39" customHeight="1" thickBot="1">
      <c r="A43" s="22"/>
      <c r="B43" s="40"/>
      <c r="C43" s="1247" t="s">
        <v>588</v>
      </c>
      <c r="D43" s="1248"/>
      <c r="E43" s="1249"/>
      <c r="F43" s="41">
        <v>2.8</v>
      </c>
      <c r="G43" s="42">
        <v>1.35</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EfwmLuel9nuRBoprhRyvQSWM2NZJhtRialA/8O8h2//Jc7lTh27wpBN9Ve/DlEa9Zn7sv8y57FyqMtVYxpGcw==" saltValue="0rG872Ek/3MaDYlXX9qU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c r="A45" s="48"/>
      <c r="B45" s="1270" t="s">
        <v>11</v>
      </c>
      <c r="C45" s="1271"/>
      <c r="D45" s="58"/>
      <c r="E45" s="1276" t="s">
        <v>12</v>
      </c>
      <c r="F45" s="1276"/>
      <c r="G45" s="1276"/>
      <c r="H45" s="1276"/>
      <c r="I45" s="1276"/>
      <c r="J45" s="1277"/>
      <c r="K45" s="59">
        <v>1372</v>
      </c>
      <c r="L45" s="60">
        <v>1466</v>
      </c>
      <c r="M45" s="60">
        <v>1328</v>
      </c>
      <c r="N45" s="60">
        <v>1298</v>
      </c>
      <c r="O45" s="61">
        <v>1327</v>
      </c>
      <c r="P45" s="48"/>
      <c r="Q45" s="48"/>
      <c r="R45" s="48"/>
      <c r="S45" s="48"/>
      <c r="T45" s="48"/>
      <c r="U45" s="48"/>
    </row>
    <row r="46" spans="1:21" ht="30.75" customHeight="1">
      <c r="A46" s="48"/>
      <c r="B46" s="1272"/>
      <c r="C46" s="1273"/>
      <c r="D46" s="62"/>
      <c r="E46" s="1254" t="s">
        <v>13</v>
      </c>
      <c r="F46" s="1254"/>
      <c r="G46" s="1254"/>
      <c r="H46" s="1254"/>
      <c r="I46" s="1254"/>
      <c r="J46" s="1255"/>
      <c r="K46" s="63" t="s">
        <v>528</v>
      </c>
      <c r="L46" s="64" t="s">
        <v>528</v>
      </c>
      <c r="M46" s="64" t="s">
        <v>528</v>
      </c>
      <c r="N46" s="64" t="s">
        <v>528</v>
      </c>
      <c r="O46" s="65" t="s">
        <v>528</v>
      </c>
      <c r="P46" s="48"/>
      <c r="Q46" s="48"/>
      <c r="R46" s="48"/>
      <c r="S46" s="48"/>
      <c r="T46" s="48"/>
      <c r="U46" s="48"/>
    </row>
    <row r="47" spans="1:21" ht="30.75" customHeight="1">
      <c r="A47" s="48"/>
      <c r="B47" s="1272"/>
      <c r="C47" s="1273"/>
      <c r="D47" s="62"/>
      <c r="E47" s="1254" t="s">
        <v>14</v>
      </c>
      <c r="F47" s="1254"/>
      <c r="G47" s="1254"/>
      <c r="H47" s="1254"/>
      <c r="I47" s="1254"/>
      <c r="J47" s="1255"/>
      <c r="K47" s="63" t="s">
        <v>528</v>
      </c>
      <c r="L47" s="64" t="s">
        <v>528</v>
      </c>
      <c r="M47" s="64" t="s">
        <v>528</v>
      </c>
      <c r="N47" s="64" t="s">
        <v>528</v>
      </c>
      <c r="O47" s="65" t="s">
        <v>528</v>
      </c>
      <c r="P47" s="48"/>
      <c r="Q47" s="48"/>
      <c r="R47" s="48"/>
      <c r="S47" s="48"/>
      <c r="T47" s="48"/>
      <c r="U47" s="48"/>
    </row>
    <row r="48" spans="1:21" ht="30.75" customHeight="1">
      <c r="A48" s="48"/>
      <c r="B48" s="1272"/>
      <c r="C48" s="1273"/>
      <c r="D48" s="62"/>
      <c r="E48" s="1254" t="s">
        <v>15</v>
      </c>
      <c r="F48" s="1254"/>
      <c r="G48" s="1254"/>
      <c r="H48" s="1254"/>
      <c r="I48" s="1254"/>
      <c r="J48" s="1255"/>
      <c r="K48" s="63">
        <v>212</v>
      </c>
      <c r="L48" s="64">
        <v>231</v>
      </c>
      <c r="M48" s="64">
        <v>219</v>
      </c>
      <c r="N48" s="64">
        <v>211</v>
      </c>
      <c r="O48" s="65">
        <v>193</v>
      </c>
      <c r="P48" s="48"/>
      <c r="Q48" s="48"/>
      <c r="R48" s="48"/>
      <c r="S48" s="48"/>
      <c r="T48" s="48"/>
      <c r="U48" s="48"/>
    </row>
    <row r="49" spans="1:21" ht="30.75" customHeight="1">
      <c r="A49" s="48"/>
      <c r="B49" s="1272"/>
      <c r="C49" s="1273"/>
      <c r="D49" s="62"/>
      <c r="E49" s="1254" t="s">
        <v>16</v>
      </c>
      <c r="F49" s="1254"/>
      <c r="G49" s="1254"/>
      <c r="H49" s="1254"/>
      <c r="I49" s="1254"/>
      <c r="J49" s="1255"/>
      <c r="K49" s="63">
        <v>18</v>
      </c>
      <c r="L49" s="64">
        <v>21</v>
      </c>
      <c r="M49" s="64">
        <v>22</v>
      </c>
      <c r="N49" s="64">
        <v>22</v>
      </c>
      <c r="O49" s="65">
        <v>21</v>
      </c>
      <c r="P49" s="48"/>
      <c r="Q49" s="48"/>
      <c r="R49" s="48"/>
      <c r="S49" s="48"/>
      <c r="T49" s="48"/>
      <c r="U49" s="48"/>
    </row>
    <row r="50" spans="1:21" ht="30.75" customHeight="1">
      <c r="A50" s="48"/>
      <c r="B50" s="1272"/>
      <c r="C50" s="1273"/>
      <c r="D50" s="62"/>
      <c r="E50" s="1254" t="s">
        <v>17</v>
      </c>
      <c r="F50" s="1254"/>
      <c r="G50" s="1254"/>
      <c r="H50" s="1254"/>
      <c r="I50" s="1254"/>
      <c r="J50" s="1255"/>
      <c r="K50" s="63">
        <v>1</v>
      </c>
      <c r="L50" s="64">
        <v>1</v>
      </c>
      <c r="M50" s="64">
        <v>1</v>
      </c>
      <c r="N50" s="64">
        <v>1</v>
      </c>
      <c r="O50" s="65">
        <v>1</v>
      </c>
      <c r="P50" s="48"/>
      <c r="Q50" s="48"/>
      <c r="R50" s="48"/>
      <c r="S50" s="48"/>
      <c r="T50" s="48"/>
      <c r="U50" s="48"/>
    </row>
    <row r="51" spans="1:21" ht="30.75" customHeight="1">
      <c r="A51" s="48"/>
      <c r="B51" s="1274"/>
      <c r="C51" s="1275"/>
      <c r="D51" s="66"/>
      <c r="E51" s="1254" t="s">
        <v>18</v>
      </c>
      <c r="F51" s="1254"/>
      <c r="G51" s="1254"/>
      <c r="H51" s="1254"/>
      <c r="I51" s="1254"/>
      <c r="J51" s="1255"/>
      <c r="K51" s="63" t="s">
        <v>528</v>
      </c>
      <c r="L51" s="64" t="s">
        <v>528</v>
      </c>
      <c r="M51" s="64" t="s">
        <v>528</v>
      </c>
      <c r="N51" s="64">
        <v>0</v>
      </c>
      <c r="O51" s="65" t="s">
        <v>528</v>
      </c>
      <c r="P51" s="48"/>
      <c r="Q51" s="48"/>
      <c r="R51" s="48"/>
      <c r="S51" s="48"/>
      <c r="T51" s="48"/>
      <c r="U51" s="48"/>
    </row>
    <row r="52" spans="1:21" ht="30.75" customHeight="1">
      <c r="A52" s="48"/>
      <c r="B52" s="1252" t="s">
        <v>19</v>
      </c>
      <c r="C52" s="1253"/>
      <c r="D52" s="66"/>
      <c r="E52" s="1254" t="s">
        <v>20</v>
      </c>
      <c r="F52" s="1254"/>
      <c r="G52" s="1254"/>
      <c r="H52" s="1254"/>
      <c r="I52" s="1254"/>
      <c r="J52" s="1255"/>
      <c r="K52" s="63">
        <v>1269</v>
      </c>
      <c r="L52" s="64">
        <v>1348</v>
      </c>
      <c r="M52" s="64">
        <v>1268</v>
      </c>
      <c r="N52" s="64">
        <v>1260</v>
      </c>
      <c r="O52" s="65">
        <v>1265</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334</v>
      </c>
      <c r="L53" s="69">
        <v>371</v>
      </c>
      <c r="M53" s="69">
        <v>302</v>
      </c>
      <c r="N53" s="69">
        <v>272</v>
      </c>
      <c r="O53" s="70">
        <v>277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c r="B57" s="1260" t="s">
        <v>25</v>
      </c>
      <c r="C57" s="1261"/>
      <c r="D57" s="1264" t="s">
        <v>26</v>
      </c>
      <c r="E57" s="1265"/>
      <c r="F57" s="1265"/>
      <c r="G57" s="1265"/>
      <c r="H57" s="1265"/>
      <c r="I57" s="1265"/>
      <c r="J57" s="1266"/>
      <c r="K57" s="83"/>
      <c r="L57" s="84"/>
      <c r="M57" s="84"/>
      <c r="N57" s="84"/>
      <c r="O57" s="85"/>
    </row>
    <row r="58" spans="1:21" ht="31.5" customHeight="1" thickBot="1">
      <c r="B58" s="1262"/>
      <c r="C58" s="1263"/>
      <c r="D58" s="1267" t="s">
        <v>27</v>
      </c>
      <c r="E58" s="1268"/>
      <c r="F58" s="1268"/>
      <c r="G58" s="1268"/>
      <c r="H58" s="1268"/>
      <c r="I58" s="1268"/>
      <c r="J58" s="126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c10kItbaFl82hlA6hUivyeN+lFmM9qBjCgvk20n1Ap31rzOqD1R4hvX1FKVnLWejUFP2KoVe2mLUdKfVCnqjw==" saltValue="Z+Mfqswawhl7LaCB8b+n5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570</v>
      </c>
      <c r="J40" s="100" t="s">
        <v>571</v>
      </c>
      <c r="K40" s="100" t="s">
        <v>572</v>
      </c>
      <c r="L40" s="100" t="s">
        <v>573</v>
      </c>
      <c r="M40" s="101" t="s">
        <v>574</v>
      </c>
    </row>
    <row r="41" spans="2:13" ht="27.75" customHeight="1">
      <c r="B41" s="1290" t="s">
        <v>30</v>
      </c>
      <c r="C41" s="1291"/>
      <c r="D41" s="102"/>
      <c r="E41" s="1292" t="s">
        <v>31</v>
      </c>
      <c r="F41" s="1292"/>
      <c r="G41" s="1292"/>
      <c r="H41" s="1293"/>
      <c r="I41" s="103">
        <v>12705</v>
      </c>
      <c r="J41" s="104">
        <v>12637</v>
      </c>
      <c r="K41" s="104">
        <v>12005</v>
      </c>
      <c r="L41" s="104">
        <v>12246</v>
      </c>
      <c r="M41" s="105">
        <v>12433</v>
      </c>
    </row>
    <row r="42" spans="2:13" ht="27.75" customHeight="1">
      <c r="B42" s="1280"/>
      <c r="C42" s="1281"/>
      <c r="D42" s="106"/>
      <c r="E42" s="1284" t="s">
        <v>32</v>
      </c>
      <c r="F42" s="1284"/>
      <c r="G42" s="1284"/>
      <c r="H42" s="1285"/>
      <c r="I42" s="107">
        <v>2</v>
      </c>
      <c r="J42" s="108">
        <v>6</v>
      </c>
      <c r="K42" s="108">
        <v>4</v>
      </c>
      <c r="L42" s="108">
        <v>2</v>
      </c>
      <c r="M42" s="109">
        <v>1</v>
      </c>
    </row>
    <row r="43" spans="2:13" ht="27.75" customHeight="1">
      <c r="B43" s="1280"/>
      <c r="C43" s="1281"/>
      <c r="D43" s="106"/>
      <c r="E43" s="1284" t="s">
        <v>33</v>
      </c>
      <c r="F43" s="1284"/>
      <c r="G43" s="1284"/>
      <c r="H43" s="1285"/>
      <c r="I43" s="107">
        <v>1867</v>
      </c>
      <c r="J43" s="108">
        <v>1808</v>
      </c>
      <c r="K43" s="108">
        <v>1562</v>
      </c>
      <c r="L43" s="108">
        <v>1434</v>
      </c>
      <c r="M43" s="109">
        <v>1507</v>
      </c>
    </row>
    <row r="44" spans="2:13" ht="27.75" customHeight="1">
      <c r="B44" s="1280"/>
      <c r="C44" s="1281"/>
      <c r="D44" s="106"/>
      <c r="E44" s="1284" t="s">
        <v>34</v>
      </c>
      <c r="F44" s="1284"/>
      <c r="G44" s="1284"/>
      <c r="H44" s="1285"/>
      <c r="I44" s="107">
        <v>115</v>
      </c>
      <c r="J44" s="108">
        <v>108</v>
      </c>
      <c r="K44" s="108">
        <v>95</v>
      </c>
      <c r="L44" s="108">
        <v>83</v>
      </c>
      <c r="M44" s="109">
        <v>71</v>
      </c>
    </row>
    <row r="45" spans="2:13" ht="27.75" customHeight="1">
      <c r="B45" s="1280"/>
      <c r="C45" s="1281"/>
      <c r="D45" s="106"/>
      <c r="E45" s="1284" t="s">
        <v>35</v>
      </c>
      <c r="F45" s="1284"/>
      <c r="G45" s="1284"/>
      <c r="H45" s="1285"/>
      <c r="I45" s="107">
        <v>985</v>
      </c>
      <c r="J45" s="108">
        <v>946</v>
      </c>
      <c r="K45" s="108">
        <v>858</v>
      </c>
      <c r="L45" s="108">
        <v>706</v>
      </c>
      <c r="M45" s="109">
        <v>720</v>
      </c>
    </row>
    <row r="46" spans="2:13" ht="27.75" customHeight="1">
      <c r="B46" s="1280"/>
      <c r="C46" s="1281"/>
      <c r="D46" s="110"/>
      <c r="E46" s="1284" t="s">
        <v>36</v>
      </c>
      <c r="F46" s="1284"/>
      <c r="G46" s="1284"/>
      <c r="H46" s="1285"/>
      <c r="I46" s="107" t="s">
        <v>528</v>
      </c>
      <c r="J46" s="108" t="s">
        <v>528</v>
      </c>
      <c r="K46" s="108" t="s">
        <v>528</v>
      </c>
      <c r="L46" s="108" t="s">
        <v>528</v>
      </c>
      <c r="M46" s="109" t="s">
        <v>528</v>
      </c>
    </row>
    <row r="47" spans="2:13" ht="27.75" customHeight="1">
      <c r="B47" s="1280"/>
      <c r="C47" s="1281"/>
      <c r="D47" s="111"/>
      <c r="E47" s="1294" t="s">
        <v>37</v>
      </c>
      <c r="F47" s="1295"/>
      <c r="G47" s="1295"/>
      <c r="H47" s="1296"/>
      <c r="I47" s="107" t="s">
        <v>528</v>
      </c>
      <c r="J47" s="108" t="s">
        <v>528</v>
      </c>
      <c r="K47" s="108" t="s">
        <v>528</v>
      </c>
      <c r="L47" s="108" t="s">
        <v>528</v>
      </c>
      <c r="M47" s="109" t="s">
        <v>528</v>
      </c>
    </row>
    <row r="48" spans="2:13" ht="27.75" customHeight="1">
      <c r="B48" s="1280"/>
      <c r="C48" s="1281"/>
      <c r="D48" s="106"/>
      <c r="E48" s="1284" t="s">
        <v>38</v>
      </c>
      <c r="F48" s="1284"/>
      <c r="G48" s="1284"/>
      <c r="H48" s="1285"/>
      <c r="I48" s="107" t="s">
        <v>528</v>
      </c>
      <c r="J48" s="108" t="s">
        <v>528</v>
      </c>
      <c r="K48" s="108" t="s">
        <v>528</v>
      </c>
      <c r="L48" s="108" t="s">
        <v>528</v>
      </c>
      <c r="M48" s="109" t="s">
        <v>528</v>
      </c>
    </row>
    <row r="49" spans="2:13" ht="27.75" customHeight="1">
      <c r="B49" s="1282"/>
      <c r="C49" s="1283"/>
      <c r="D49" s="106"/>
      <c r="E49" s="1284" t="s">
        <v>39</v>
      </c>
      <c r="F49" s="1284"/>
      <c r="G49" s="1284"/>
      <c r="H49" s="1285"/>
      <c r="I49" s="107" t="s">
        <v>528</v>
      </c>
      <c r="J49" s="108" t="s">
        <v>528</v>
      </c>
      <c r="K49" s="108" t="s">
        <v>528</v>
      </c>
      <c r="L49" s="108" t="s">
        <v>528</v>
      </c>
      <c r="M49" s="109" t="s">
        <v>528</v>
      </c>
    </row>
    <row r="50" spans="2:13" ht="27.75" customHeight="1">
      <c r="B50" s="1278" t="s">
        <v>40</v>
      </c>
      <c r="C50" s="1279"/>
      <c r="D50" s="112"/>
      <c r="E50" s="1284" t="s">
        <v>41</v>
      </c>
      <c r="F50" s="1284"/>
      <c r="G50" s="1284"/>
      <c r="H50" s="1285"/>
      <c r="I50" s="107">
        <v>10015</v>
      </c>
      <c r="J50" s="108">
        <v>10541</v>
      </c>
      <c r="K50" s="108">
        <v>9466</v>
      </c>
      <c r="L50" s="108">
        <v>7728</v>
      </c>
      <c r="M50" s="109">
        <v>7948</v>
      </c>
    </row>
    <row r="51" spans="2:13" ht="27.75" customHeight="1">
      <c r="B51" s="1280"/>
      <c r="C51" s="1281"/>
      <c r="D51" s="106"/>
      <c r="E51" s="1284" t="s">
        <v>42</v>
      </c>
      <c r="F51" s="1284"/>
      <c r="G51" s="1284"/>
      <c r="H51" s="1285"/>
      <c r="I51" s="107">
        <v>84</v>
      </c>
      <c r="J51" s="108">
        <v>70</v>
      </c>
      <c r="K51" s="108">
        <v>51</v>
      </c>
      <c r="L51" s="108">
        <v>34</v>
      </c>
      <c r="M51" s="109">
        <v>22</v>
      </c>
    </row>
    <row r="52" spans="2:13" ht="27.75" customHeight="1">
      <c r="B52" s="1282"/>
      <c r="C52" s="1283"/>
      <c r="D52" s="106"/>
      <c r="E52" s="1284" t="s">
        <v>43</v>
      </c>
      <c r="F52" s="1284"/>
      <c r="G52" s="1284"/>
      <c r="H52" s="1285"/>
      <c r="I52" s="107">
        <v>11905</v>
      </c>
      <c r="J52" s="108">
        <v>11615</v>
      </c>
      <c r="K52" s="108">
        <v>11546</v>
      </c>
      <c r="L52" s="108">
        <v>11878</v>
      </c>
      <c r="M52" s="109">
        <v>11920</v>
      </c>
    </row>
    <row r="53" spans="2:13" ht="27.75" customHeight="1" thickBot="1">
      <c r="B53" s="1286" t="s">
        <v>44</v>
      </c>
      <c r="C53" s="1287"/>
      <c r="D53" s="113"/>
      <c r="E53" s="1288" t="s">
        <v>45</v>
      </c>
      <c r="F53" s="1288"/>
      <c r="G53" s="1288"/>
      <c r="H53" s="1289"/>
      <c r="I53" s="114">
        <v>-6329</v>
      </c>
      <c r="J53" s="115">
        <v>-6721</v>
      </c>
      <c r="K53" s="115">
        <v>-6538</v>
      </c>
      <c r="L53" s="115">
        <v>-5169</v>
      </c>
      <c r="M53" s="116">
        <v>-5157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8vKfhytxjDlMKaOUTTkuttLkFk3KCpMLGT5uDAdU0K4lnk/EfsdH5ujz29GPPPPQxxgPOezhuPJSol24Nul2Fg==" saltValue="0ymnyVxR3j9MrqvLMy4y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572</v>
      </c>
      <c r="G54" s="125" t="s">
        <v>573</v>
      </c>
      <c r="H54" s="126" t="s">
        <v>574</v>
      </c>
    </row>
    <row r="55" spans="2:8" ht="52.5" customHeight="1">
      <c r="B55" s="127"/>
      <c r="C55" s="1305" t="s">
        <v>48</v>
      </c>
      <c r="D55" s="1305"/>
      <c r="E55" s="1306"/>
      <c r="F55" s="128">
        <v>4800</v>
      </c>
      <c r="G55" s="128">
        <v>4733</v>
      </c>
      <c r="H55" s="129">
        <v>4658</v>
      </c>
    </row>
    <row r="56" spans="2:8" ht="52.5" customHeight="1">
      <c r="B56" s="130"/>
      <c r="C56" s="1307" t="s">
        <v>49</v>
      </c>
      <c r="D56" s="1307"/>
      <c r="E56" s="1308"/>
      <c r="F56" s="131">
        <v>23</v>
      </c>
      <c r="G56" s="131">
        <v>23</v>
      </c>
      <c r="H56" s="132">
        <v>23</v>
      </c>
    </row>
    <row r="57" spans="2:8" ht="53.25" customHeight="1">
      <c r="B57" s="130"/>
      <c r="C57" s="1309" t="s">
        <v>50</v>
      </c>
      <c r="D57" s="1309"/>
      <c r="E57" s="1310"/>
      <c r="F57" s="133">
        <v>5441</v>
      </c>
      <c r="G57" s="133">
        <v>5489</v>
      </c>
      <c r="H57" s="134">
        <v>5928</v>
      </c>
    </row>
    <row r="58" spans="2:8" ht="45.75" customHeight="1">
      <c r="B58" s="135"/>
      <c r="C58" s="1297" t="s">
        <v>609</v>
      </c>
      <c r="D58" s="1298"/>
      <c r="E58" s="1299"/>
      <c r="F58" s="136">
        <v>1537</v>
      </c>
      <c r="G58" s="136">
        <v>1484</v>
      </c>
      <c r="H58" s="137">
        <v>1906</v>
      </c>
    </row>
    <row r="59" spans="2:8" ht="45.75" customHeight="1">
      <c r="B59" s="135"/>
      <c r="C59" s="1297" t="s">
        <v>610</v>
      </c>
      <c r="D59" s="1298"/>
      <c r="E59" s="1299"/>
      <c r="F59" s="136">
        <v>1281</v>
      </c>
      <c r="G59" s="136">
        <v>1277</v>
      </c>
      <c r="H59" s="137">
        <v>1289</v>
      </c>
    </row>
    <row r="60" spans="2:8" ht="45.75" customHeight="1">
      <c r="B60" s="135"/>
      <c r="C60" s="1297" t="s">
        <v>611</v>
      </c>
      <c r="D60" s="1298"/>
      <c r="E60" s="1299"/>
      <c r="F60" s="136">
        <v>648</v>
      </c>
      <c r="G60" s="136">
        <v>645</v>
      </c>
      <c r="H60" s="137">
        <v>651</v>
      </c>
    </row>
    <row r="61" spans="2:8" ht="45.75" customHeight="1">
      <c r="B61" s="135"/>
      <c r="C61" s="1297" t="s">
        <v>612</v>
      </c>
      <c r="D61" s="1298"/>
      <c r="E61" s="1299"/>
      <c r="F61" s="136">
        <v>416</v>
      </c>
      <c r="G61" s="136">
        <v>496</v>
      </c>
      <c r="H61" s="137">
        <v>525</v>
      </c>
    </row>
    <row r="62" spans="2:8" ht="45.75" customHeight="1" thickBot="1">
      <c r="B62" s="138"/>
      <c r="C62" s="1300" t="s">
        <v>613</v>
      </c>
      <c r="D62" s="1301"/>
      <c r="E62" s="1302"/>
      <c r="F62" s="139">
        <v>242</v>
      </c>
      <c r="G62" s="139">
        <v>371</v>
      </c>
      <c r="H62" s="140">
        <v>446</v>
      </c>
    </row>
    <row r="63" spans="2:8" ht="52.5" customHeight="1" thickBot="1">
      <c r="B63" s="141"/>
      <c r="C63" s="1303" t="s">
        <v>51</v>
      </c>
      <c r="D63" s="1303"/>
      <c r="E63" s="1304"/>
      <c r="F63" s="142">
        <v>10264</v>
      </c>
      <c r="G63" s="142">
        <v>10246</v>
      </c>
      <c r="H63" s="143">
        <v>10610</v>
      </c>
    </row>
    <row r="64" spans="2:8" ht="15" customHeight="1"/>
  </sheetData>
  <sheetProtection algorithmName="SHA-512" hashValue="Hfw6Nqjyq2EbCUVoNN4PrXI04e2z8QcEb7Hw5sDouXXu+/jtI/5A6y59t7g8hE1R9mFE28Fy9X7AsruJWFXO/Q==" saltValue="61pvMzOiD+F8rUKs+/39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9" t="s">
        <v>627</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617</v>
      </c>
    </row>
    <row r="50" spans="1:109">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570</v>
      </c>
      <c r="BQ50" s="1317"/>
      <c r="BR50" s="1317"/>
      <c r="BS50" s="1317"/>
      <c r="BT50" s="1317"/>
      <c r="BU50" s="1317"/>
      <c r="BV50" s="1317"/>
      <c r="BW50" s="1317"/>
      <c r="BX50" s="1317" t="s">
        <v>571</v>
      </c>
      <c r="BY50" s="1317"/>
      <c r="BZ50" s="1317"/>
      <c r="CA50" s="1317"/>
      <c r="CB50" s="1317"/>
      <c r="CC50" s="1317"/>
      <c r="CD50" s="1317"/>
      <c r="CE50" s="1317"/>
      <c r="CF50" s="1317" t="s">
        <v>572</v>
      </c>
      <c r="CG50" s="1317"/>
      <c r="CH50" s="1317"/>
      <c r="CI50" s="1317"/>
      <c r="CJ50" s="1317"/>
      <c r="CK50" s="1317"/>
      <c r="CL50" s="1317"/>
      <c r="CM50" s="1317"/>
      <c r="CN50" s="1317" t="s">
        <v>573</v>
      </c>
      <c r="CO50" s="1317"/>
      <c r="CP50" s="1317"/>
      <c r="CQ50" s="1317"/>
      <c r="CR50" s="1317"/>
      <c r="CS50" s="1317"/>
      <c r="CT50" s="1317"/>
      <c r="CU50" s="1317"/>
      <c r="CV50" s="1317" t="s">
        <v>574</v>
      </c>
      <c r="CW50" s="1317"/>
      <c r="CX50" s="1317"/>
      <c r="CY50" s="1317"/>
      <c r="CZ50" s="1317"/>
      <c r="DA50" s="1317"/>
      <c r="DB50" s="1317"/>
      <c r="DC50" s="1317"/>
    </row>
    <row r="51" spans="1:109" ht="13.5" customHeight="1">
      <c r="B51" s="397"/>
      <c r="G51" s="1328"/>
      <c r="H51" s="1328"/>
      <c r="I51" s="1332"/>
      <c r="J51" s="1332"/>
      <c r="K51" s="1318"/>
      <c r="L51" s="1318"/>
      <c r="M51" s="1318"/>
      <c r="N51" s="1318"/>
      <c r="AM51" s="406"/>
      <c r="AN51" s="1316" t="s">
        <v>618</v>
      </c>
      <c r="AO51" s="1316"/>
      <c r="AP51" s="1316"/>
      <c r="AQ51" s="1316"/>
      <c r="AR51" s="1316"/>
      <c r="AS51" s="1316"/>
      <c r="AT51" s="1316"/>
      <c r="AU51" s="1316"/>
      <c r="AV51" s="1316"/>
      <c r="AW51" s="1316"/>
      <c r="AX51" s="1316"/>
      <c r="AY51" s="1316"/>
      <c r="AZ51" s="1316"/>
      <c r="BA51" s="1316"/>
      <c r="BB51" s="1316" t="s">
        <v>619</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620</v>
      </c>
      <c r="BC53" s="1316"/>
      <c r="BD53" s="1316"/>
      <c r="BE53" s="1316"/>
      <c r="BF53" s="1316"/>
      <c r="BG53" s="1316"/>
      <c r="BH53" s="1316"/>
      <c r="BI53" s="1316"/>
      <c r="BJ53" s="1316"/>
      <c r="BK53" s="1316"/>
      <c r="BL53" s="1316"/>
      <c r="BM53" s="1316"/>
      <c r="BN53" s="1316"/>
      <c r="BO53" s="1316"/>
      <c r="BP53" s="1313">
        <v>62.9</v>
      </c>
      <c r="BQ53" s="1313"/>
      <c r="BR53" s="1313"/>
      <c r="BS53" s="1313"/>
      <c r="BT53" s="1313"/>
      <c r="BU53" s="1313"/>
      <c r="BV53" s="1313"/>
      <c r="BW53" s="1313"/>
      <c r="BX53" s="1313">
        <v>65.8</v>
      </c>
      <c r="BY53" s="1313"/>
      <c r="BZ53" s="1313"/>
      <c r="CA53" s="1313"/>
      <c r="CB53" s="1313"/>
      <c r="CC53" s="1313"/>
      <c r="CD53" s="1313"/>
      <c r="CE53" s="1313"/>
      <c r="CF53" s="1313">
        <v>67.400000000000006</v>
      </c>
      <c r="CG53" s="1313"/>
      <c r="CH53" s="1313"/>
      <c r="CI53" s="1313"/>
      <c r="CJ53" s="1313"/>
      <c r="CK53" s="1313"/>
      <c r="CL53" s="1313"/>
      <c r="CM53" s="1313"/>
      <c r="CN53" s="1313">
        <v>68.5</v>
      </c>
      <c r="CO53" s="1313"/>
      <c r="CP53" s="1313"/>
      <c r="CQ53" s="1313"/>
      <c r="CR53" s="1313"/>
      <c r="CS53" s="1313"/>
      <c r="CT53" s="1313"/>
      <c r="CU53" s="1313"/>
      <c r="CV53" s="1313">
        <v>70.099999999999994</v>
      </c>
      <c r="CW53" s="1313"/>
      <c r="CX53" s="1313"/>
      <c r="CY53" s="1313"/>
      <c r="CZ53" s="1313"/>
      <c r="DA53" s="1313"/>
      <c r="DB53" s="1313"/>
      <c r="DC53" s="1313"/>
    </row>
    <row r="54" spans="1:109">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5"/>
      <c r="B55" s="397"/>
      <c r="G55" s="1311"/>
      <c r="H55" s="1311"/>
      <c r="I55" s="1311"/>
      <c r="J55" s="1311"/>
      <c r="K55" s="1318"/>
      <c r="L55" s="1318"/>
      <c r="M55" s="1318"/>
      <c r="N55" s="1318"/>
      <c r="AN55" s="1317" t="s">
        <v>621</v>
      </c>
      <c r="AO55" s="1317"/>
      <c r="AP55" s="1317"/>
      <c r="AQ55" s="1317"/>
      <c r="AR55" s="1317"/>
      <c r="AS55" s="1317"/>
      <c r="AT55" s="1317"/>
      <c r="AU55" s="1317"/>
      <c r="AV55" s="1317"/>
      <c r="AW55" s="1317"/>
      <c r="AX55" s="1317"/>
      <c r="AY55" s="1317"/>
      <c r="AZ55" s="1317"/>
      <c r="BA55" s="1317"/>
      <c r="BB55" s="1316" t="s">
        <v>619</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620</v>
      </c>
      <c r="BC57" s="1316"/>
      <c r="BD57" s="1316"/>
      <c r="BE57" s="1316"/>
      <c r="BF57" s="1316"/>
      <c r="BG57" s="1316"/>
      <c r="BH57" s="1316"/>
      <c r="BI57" s="1316"/>
      <c r="BJ57" s="1316"/>
      <c r="BK57" s="1316"/>
      <c r="BL57" s="1316"/>
      <c r="BM57" s="1316"/>
      <c r="BN57" s="1316"/>
      <c r="BO57" s="1316"/>
      <c r="BP57" s="1313">
        <v>56.2</v>
      </c>
      <c r="BQ57" s="1313"/>
      <c r="BR57" s="1313"/>
      <c r="BS57" s="1313"/>
      <c r="BT57" s="1313"/>
      <c r="BU57" s="1313"/>
      <c r="BV57" s="1313"/>
      <c r="BW57" s="1313"/>
      <c r="BX57" s="1313">
        <v>58.2</v>
      </c>
      <c r="BY57" s="1313"/>
      <c r="BZ57" s="1313"/>
      <c r="CA57" s="1313"/>
      <c r="CB57" s="1313"/>
      <c r="CC57" s="1313"/>
      <c r="CD57" s="1313"/>
      <c r="CE57" s="1313"/>
      <c r="CF57" s="1313">
        <v>60.1</v>
      </c>
      <c r="CG57" s="1313"/>
      <c r="CH57" s="1313"/>
      <c r="CI57" s="1313"/>
      <c r="CJ57" s="1313"/>
      <c r="CK57" s="1313"/>
      <c r="CL57" s="1313"/>
      <c r="CM57" s="1313"/>
      <c r="CN57" s="1313">
        <v>61.6</v>
      </c>
      <c r="CO57" s="1313"/>
      <c r="CP57" s="1313"/>
      <c r="CQ57" s="1313"/>
      <c r="CR57" s="1313"/>
      <c r="CS57" s="1313"/>
      <c r="CT57" s="1313"/>
      <c r="CU57" s="1313"/>
      <c r="CV57" s="1313">
        <v>64</v>
      </c>
      <c r="CW57" s="1313"/>
      <c r="CX57" s="1313"/>
      <c r="CY57" s="1313"/>
      <c r="CZ57" s="1313"/>
      <c r="DA57" s="1313"/>
      <c r="DB57" s="1313"/>
      <c r="DC57" s="1313"/>
      <c r="DD57" s="410"/>
      <c r="DE57" s="409"/>
    </row>
    <row r="58" spans="1:109" s="405" customFormat="1">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622</v>
      </c>
    </row>
    <row r="64" spans="1:109">
      <c r="B64" s="397"/>
      <c r="G64" s="404"/>
      <c r="I64" s="417"/>
      <c r="J64" s="417"/>
      <c r="K64" s="417"/>
      <c r="L64" s="417"/>
      <c r="M64" s="417"/>
      <c r="N64" s="418"/>
      <c r="AM64" s="404"/>
      <c r="AN64" s="404" t="s">
        <v>616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9" t="s">
        <v>626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617</v>
      </c>
    </row>
    <row r="72" spans="2:107">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570</v>
      </c>
      <c r="BQ72" s="1317"/>
      <c r="BR72" s="1317"/>
      <c r="BS72" s="1317"/>
      <c r="BT72" s="1317"/>
      <c r="BU72" s="1317"/>
      <c r="BV72" s="1317"/>
      <c r="BW72" s="1317"/>
      <c r="BX72" s="1317" t="s">
        <v>571</v>
      </c>
      <c r="BY72" s="1317"/>
      <c r="BZ72" s="1317"/>
      <c r="CA72" s="1317"/>
      <c r="CB72" s="1317"/>
      <c r="CC72" s="1317"/>
      <c r="CD72" s="1317"/>
      <c r="CE72" s="1317"/>
      <c r="CF72" s="1317" t="s">
        <v>572</v>
      </c>
      <c r="CG72" s="1317"/>
      <c r="CH72" s="1317"/>
      <c r="CI72" s="1317"/>
      <c r="CJ72" s="1317"/>
      <c r="CK72" s="1317"/>
      <c r="CL72" s="1317"/>
      <c r="CM72" s="1317"/>
      <c r="CN72" s="1317" t="s">
        <v>573</v>
      </c>
      <c r="CO72" s="1317"/>
      <c r="CP72" s="1317"/>
      <c r="CQ72" s="1317"/>
      <c r="CR72" s="1317"/>
      <c r="CS72" s="1317"/>
      <c r="CT72" s="1317"/>
      <c r="CU72" s="1317"/>
      <c r="CV72" s="1317" t="s">
        <v>574</v>
      </c>
      <c r="CW72" s="1317"/>
      <c r="CX72" s="1317"/>
      <c r="CY72" s="1317"/>
      <c r="CZ72" s="1317"/>
      <c r="DA72" s="1317"/>
      <c r="DB72" s="1317"/>
      <c r="DC72" s="1317"/>
    </row>
    <row r="73" spans="2:107">
      <c r="B73" s="397"/>
      <c r="G73" s="1328"/>
      <c r="H73" s="1328"/>
      <c r="I73" s="1328"/>
      <c r="J73" s="1328"/>
      <c r="K73" s="1312"/>
      <c r="L73" s="1312"/>
      <c r="M73" s="1312"/>
      <c r="N73" s="1312"/>
      <c r="AM73" s="406"/>
      <c r="AN73" s="1316" t="s">
        <v>618</v>
      </c>
      <c r="AO73" s="1316"/>
      <c r="AP73" s="1316"/>
      <c r="AQ73" s="1316"/>
      <c r="AR73" s="1316"/>
      <c r="AS73" s="1316"/>
      <c r="AT73" s="1316"/>
      <c r="AU73" s="1316"/>
      <c r="AV73" s="1316"/>
      <c r="AW73" s="1316"/>
      <c r="AX73" s="1316"/>
      <c r="AY73" s="1316"/>
      <c r="AZ73" s="1316"/>
      <c r="BA73" s="1316"/>
      <c r="BB73" s="1316" t="s">
        <v>619</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623</v>
      </c>
      <c r="BC75" s="1316"/>
      <c r="BD75" s="1316"/>
      <c r="BE75" s="1316"/>
      <c r="BF75" s="1316"/>
      <c r="BG75" s="1316"/>
      <c r="BH75" s="1316"/>
      <c r="BI75" s="1316"/>
      <c r="BJ75" s="1316"/>
      <c r="BK75" s="1316"/>
      <c r="BL75" s="1316"/>
      <c r="BM75" s="1316"/>
      <c r="BN75" s="1316"/>
      <c r="BO75" s="1316"/>
      <c r="BP75" s="1313">
        <v>7</v>
      </c>
      <c r="BQ75" s="1313"/>
      <c r="BR75" s="1313"/>
      <c r="BS75" s="1313"/>
      <c r="BT75" s="1313"/>
      <c r="BU75" s="1313"/>
      <c r="BV75" s="1313"/>
      <c r="BW75" s="1313"/>
      <c r="BX75" s="1313">
        <v>6.7</v>
      </c>
      <c r="BY75" s="1313"/>
      <c r="BZ75" s="1313"/>
      <c r="CA75" s="1313"/>
      <c r="CB75" s="1313"/>
      <c r="CC75" s="1313"/>
      <c r="CD75" s="1313"/>
      <c r="CE75" s="1313"/>
      <c r="CF75" s="1313">
        <v>6.5</v>
      </c>
      <c r="CG75" s="1313"/>
      <c r="CH75" s="1313"/>
      <c r="CI75" s="1313"/>
      <c r="CJ75" s="1313"/>
      <c r="CK75" s="1313"/>
      <c r="CL75" s="1313"/>
      <c r="CM75" s="1313"/>
      <c r="CN75" s="1313">
        <v>6.3</v>
      </c>
      <c r="CO75" s="1313"/>
      <c r="CP75" s="1313"/>
      <c r="CQ75" s="1313"/>
      <c r="CR75" s="1313"/>
      <c r="CS75" s="1313"/>
      <c r="CT75" s="1313"/>
      <c r="CU75" s="1313"/>
      <c r="CV75" s="1313">
        <v>5.7</v>
      </c>
      <c r="CW75" s="1313"/>
      <c r="CX75" s="1313"/>
      <c r="CY75" s="1313"/>
      <c r="CZ75" s="1313"/>
      <c r="DA75" s="1313"/>
      <c r="DB75" s="1313"/>
      <c r="DC75" s="1313"/>
    </row>
    <row r="76" spans="2:107">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7"/>
      <c r="G77" s="1311"/>
      <c r="H77" s="1311"/>
      <c r="I77" s="1311"/>
      <c r="J77" s="1311"/>
      <c r="K77" s="1312"/>
      <c r="L77" s="1312"/>
      <c r="M77" s="1312"/>
      <c r="N77" s="1312"/>
      <c r="AN77" s="1317" t="s">
        <v>621</v>
      </c>
      <c r="AO77" s="1317"/>
      <c r="AP77" s="1317"/>
      <c r="AQ77" s="1317"/>
      <c r="AR77" s="1317"/>
      <c r="AS77" s="1317"/>
      <c r="AT77" s="1317"/>
      <c r="AU77" s="1317"/>
      <c r="AV77" s="1317"/>
      <c r="AW77" s="1317"/>
      <c r="AX77" s="1317"/>
      <c r="AY77" s="1317"/>
      <c r="AZ77" s="1317"/>
      <c r="BA77" s="1317"/>
      <c r="BB77" s="1316" t="s">
        <v>619</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623</v>
      </c>
      <c r="BC79" s="1316"/>
      <c r="BD79" s="1316"/>
      <c r="BE79" s="1316"/>
      <c r="BF79" s="1316"/>
      <c r="BG79" s="1316"/>
      <c r="BH79" s="1316"/>
      <c r="BI79" s="1316"/>
      <c r="BJ79" s="1316"/>
      <c r="BK79" s="1316"/>
      <c r="BL79" s="1316"/>
      <c r="BM79" s="1316"/>
      <c r="BN79" s="1316"/>
      <c r="BO79" s="1316"/>
      <c r="BP79" s="1313">
        <v>8.5</v>
      </c>
      <c r="BQ79" s="1313"/>
      <c r="BR79" s="1313"/>
      <c r="BS79" s="1313"/>
      <c r="BT79" s="1313"/>
      <c r="BU79" s="1313"/>
      <c r="BV79" s="1313"/>
      <c r="BW79" s="1313"/>
      <c r="BX79" s="1313">
        <v>8.5</v>
      </c>
      <c r="BY79" s="1313"/>
      <c r="BZ79" s="1313"/>
      <c r="CA79" s="1313"/>
      <c r="CB79" s="1313"/>
      <c r="CC79" s="1313"/>
      <c r="CD79" s="1313"/>
      <c r="CE79" s="1313"/>
      <c r="CF79" s="1313">
        <v>8.6</v>
      </c>
      <c r="CG79" s="1313"/>
      <c r="CH79" s="1313"/>
      <c r="CI79" s="1313"/>
      <c r="CJ79" s="1313"/>
      <c r="CK79" s="1313"/>
      <c r="CL79" s="1313"/>
      <c r="CM79" s="1313"/>
      <c r="CN79" s="1313">
        <v>8.6</v>
      </c>
      <c r="CO79" s="1313"/>
      <c r="CP79" s="1313"/>
      <c r="CQ79" s="1313"/>
      <c r="CR79" s="1313"/>
      <c r="CS79" s="1313"/>
      <c r="CT79" s="1313"/>
      <c r="CU79" s="1313"/>
      <c r="CV79" s="1313">
        <v>8.9</v>
      </c>
      <c r="CW79" s="1313"/>
      <c r="CX79" s="1313"/>
      <c r="CY79" s="1313"/>
      <c r="CZ79" s="1313"/>
      <c r="DA79" s="1313"/>
      <c r="DB79" s="1313"/>
      <c r="DC79" s="1313"/>
    </row>
    <row r="80" spans="2:107">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l4W22IIP8114nVCREn9miWCd8d1kxrkldLyr2Ag3xkmFQOAnhI+urY1DCI+scjrKGw17ZGMhX4WRtmmucLPkSg==" saltValue="wx+uoE15Vncpu2GzPQQCd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624</v>
      </c>
    </row>
  </sheetData>
  <sheetProtection algorithmName="SHA-512" hashValue="73vltiR97zsIUk3LUpn+A1xYuu/9oFg2fCD06xvRDAcf21i0tvkqcPSvUkK9qN3PFhonE9XMEzDq2a/F6xuY4A==" saltValue="3cDfRjMXW2Lyanx92/GLi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625</v>
      </c>
    </row>
  </sheetData>
  <sheetProtection algorithmName="SHA-512" hashValue="wI5wyCCJBIBXxx7DfG6Y+2gaE0hGZXryGYjsWKDR/w3/xbTd1MatIfR3tHTz8ZHjigej2T4kLR5eGXXNnh39IA==" saltValue="7yslzprjEd66++YTyDjsT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567</v>
      </c>
      <c r="G2" s="157"/>
      <c r="H2" s="158"/>
    </row>
    <row r="3" spans="1:8">
      <c r="A3" s="154" t="s">
        <v>560</v>
      </c>
      <c r="B3" s="159"/>
      <c r="C3" s="160"/>
      <c r="D3" s="161">
        <v>151216</v>
      </c>
      <c r="E3" s="162"/>
      <c r="F3" s="163">
        <v>168868</v>
      </c>
      <c r="G3" s="164"/>
      <c r="H3" s="165"/>
    </row>
    <row r="4" spans="1:8">
      <c r="A4" s="166"/>
      <c r="B4" s="167"/>
      <c r="C4" s="168"/>
      <c r="D4" s="169">
        <v>91822</v>
      </c>
      <c r="E4" s="170"/>
      <c r="F4" s="171">
        <v>79360</v>
      </c>
      <c r="G4" s="172"/>
      <c r="H4" s="173"/>
    </row>
    <row r="5" spans="1:8">
      <c r="A5" s="154" t="s">
        <v>562</v>
      </c>
      <c r="B5" s="159"/>
      <c r="C5" s="160"/>
      <c r="D5" s="161">
        <v>184174</v>
      </c>
      <c r="E5" s="162"/>
      <c r="F5" s="163">
        <v>202870</v>
      </c>
      <c r="G5" s="164"/>
      <c r="H5" s="165"/>
    </row>
    <row r="6" spans="1:8">
      <c r="A6" s="166"/>
      <c r="B6" s="167"/>
      <c r="C6" s="168"/>
      <c r="D6" s="169">
        <v>137355</v>
      </c>
      <c r="E6" s="170"/>
      <c r="F6" s="171">
        <v>79735</v>
      </c>
      <c r="G6" s="172"/>
      <c r="H6" s="173"/>
    </row>
    <row r="7" spans="1:8">
      <c r="A7" s="154" t="s">
        <v>563</v>
      </c>
      <c r="B7" s="159"/>
      <c r="C7" s="160"/>
      <c r="D7" s="161">
        <v>167707</v>
      </c>
      <c r="E7" s="162"/>
      <c r="F7" s="163">
        <v>167497</v>
      </c>
      <c r="G7" s="164"/>
      <c r="H7" s="165"/>
    </row>
    <row r="8" spans="1:8">
      <c r="A8" s="166"/>
      <c r="B8" s="167"/>
      <c r="C8" s="168"/>
      <c r="D8" s="169">
        <v>126109</v>
      </c>
      <c r="E8" s="170"/>
      <c r="F8" s="171">
        <v>82571</v>
      </c>
      <c r="G8" s="172"/>
      <c r="H8" s="173"/>
    </row>
    <row r="9" spans="1:8">
      <c r="A9" s="154" t="s">
        <v>564</v>
      </c>
      <c r="B9" s="159"/>
      <c r="C9" s="160"/>
      <c r="D9" s="161">
        <v>209100</v>
      </c>
      <c r="E9" s="162"/>
      <c r="F9" s="163">
        <v>190274</v>
      </c>
      <c r="G9" s="164"/>
      <c r="H9" s="165"/>
    </row>
    <row r="10" spans="1:8">
      <c r="A10" s="166"/>
      <c r="B10" s="167"/>
      <c r="C10" s="168"/>
      <c r="D10" s="169">
        <v>138052</v>
      </c>
      <c r="E10" s="170"/>
      <c r="F10" s="171">
        <v>88584</v>
      </c>
      <c r="G10" s="172"/>
      <c r="H10" s="173"/>
    </row>
    <row r="11" spans="1:8">
      <c r="A11" s="154" t="s">
        <v>565</v>
      </c>
      <c r="B11" s="159"/>
      <c r="C11" s="160"/>
      <c r="D11" s="161">
        <v>207548</v>
      </c>
      <c r="E11" s="162"/>
      <c r="F11" s="163">
        <v>200194</v>
      </c>
      <c r="G11" s="164"/>
      <c r="H11" s="165"/>
    </row>
    <row r="12" spans="1:8">
      <c r="A12" s="166"/>
      <c r="B12" s="167"/>
      <c r="C12" s="174"/>
      <c r="D12" s="169">
        <v>168567</v>
      </c>
      <c r="E12" s="170"/>
      <c r="F12" s="171">
        <v>106422</v>
      </c>
      <c r="G12" s="172"/>
      <c r="H12" s="173"/>
    </row>
    <row r="13" spans="1:8">
      <c r="A13" s="154"/>
      <c r="B13" s="159"/>
      <c r="C13" s="175"/>
      <c r="D13" s="176">
        <v>183949</v>
      </c>
      <c r="E13" s="177"/>
      <c r="F13" s="178">
        <v>185941</v>
      </c>
      <c r="G13" s="179"/>
      <c r="H13" s="165"/>
    </row>
    <row r="14" spans="1:8">
      <c r="A14" s="166"/>
      <c r="B14" s="167"/>
      <c r="C14" s="168"/>
      <c r="D14" s="169">
        <v>132381</v>
      </c>
      <c r="E14" s="170"/>
      <c r="F14" s="171">
        <v>87334</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8.39</v>
      </c>
      <c r="C19" s="180">
        <f>ROUND(VALUE(SUBSTITUTE(実質収支比率等に係る経年分析!G$48,"▲","-")),2)</f>
        <v>7.12</v>
      </c>
      <c r="D19" s="180">
        <f>ROUND(VALUE(SUBSTITUTE(実質収支比率等に係る経年分析!H$48,"▲","-")),2)</f>
        <v>9.16</v>
      </c>
      <c r="E19" s="180">
        <f>ROUND(VALUE(SUBSTITUTE(実質収支比率等に係る経年分析!I$48,"▲","-")),2)</f>
        <v>9.2799999999999994</v>
      </c>
      <c r="F19" s="180">
        <f>ROUND(VALUE(SUBSTITUTE(実質収支比率等に係る経年分析!J$48,"▲","-")),2)</f>
        <v>9.89</v>
      </c>
    </row>
    <row r="20" spans="1:11">
      <c r="A20" s="180" t="s">
        <v>55</v>
      </c>
      <c r="B20" s="180">
        <f>ROUND(VALUE(SUBSTITUTE(実質収支比率等に係る経年分析!F$47,"▲","-")),2)</f>
        <v>72.319999999999993</v>
      </c>
      <c r="C20" s="180">
        <f>ROUND(VALUE(SUBSTITUTE(実質収支比率等に係る経年分析!G$47,"▲","-")),2)</f>
        <v>76.7</v>
      </c>
      <c r="D20" s="180">
        <f>ROUND(VALUE(SUBSTITUTE(実質収支比率等に係る経年分析!H$47,"▲","-")),2)</f>
        <v>77.36</v>
      </c>
      <c r="E20" s="180">
        <f>ROUND(VALUE(SUBSTITUTE(実質収支比率等に係る経年分析!I$47,"▲","-")),2)</f>
        <v>78.17</v>
      </c>
      <c r="F20" s="180">
        <f>ROUND(VALUE(SUBSTITUTE(実質収支比率等に係る経年分析!J$47,"▲","-")),2)</f>
        <v>74.58</v>
      </c>
    </row>
    <row r="21" spans="1:11">
      <c r="A21" s="180" t="s">
        <v>56</v>
      </c>
      <c r="B21" s="180">
        <f>IF(ISNUMBER(VALUE(SUBSTITUTE(実質収支比率等に係る経年分析!F$49,"▲","-"))),ROUND(VALUE(SUBSTITUTE(実質収支比率等に係る経年分析!F$49,"▲","-")),2),NA())</f>
        <v>-6.27</v>
      </c>
      <c r="C21" s="180">
        <f>IF(ISNUMBER(VALUE(SUBSTITUTE(実質収支比率等に係る経年分析!G$49,"▲","-"))),ROUND(VALUE(SUBSTITUTE(実質収支比率等に係る経年分析!G$49,"▲","-")),2),NA())</f>
        <v>-2.2200000000000002</v>
      </c>
      <c r="D21" s="180">
        <f>IF(ISNUMBER(VALUE(SUBSTITUTE(実質収支比率等に係る経年分析!H$49,"▲","-"))),ROUND(VALUE(SUBSTITUTE(実質収支比率等に係る経年分析!H$49,"▲","-")),2),NA())</f>
        <v>9.41</v>
      </c>
      <c r="E21" s="180">
        <f>IF(ISNUMBER(VALUE(SUBSTITUTE(実質収支比率等に係る経年分析!I$49,"▲","-"))),ROUND(VALUE(SUBSTITUTE(実質収支比率等に係る経年分析!I$49,"▲","-")),2),NA())</f>
        <v>-6.32</v>
      </c>
      <c r="F21" s="180">
        <f>IF(ISNUMBER(VALUE(SUBSTITUTE(実質収支比率等に係る経年分析!J$49,"▲","-"))),ROUND(VALUE(SUBSTITUTE(実質収支比率等に係る経年分析!J$49,"▲","-")),2),NA())</f>
        <v>-4.95</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1.35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飲料水供給施設事業特別会計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0.27</v>
      </c>
    </row>
    <row r="32" spans="1:11">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0.36</v>
      </c>
    </row>
    <row r="33" spans="1:16">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0.57999999999999996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0.64</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0.85</v>
      </c>
    </row>
    <row r="35" spans="1:16">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2.2000000000000002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2.61</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8.3000000000000007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7.05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9.11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9.7799999999999994</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1269</v>
      </c>
      <c r="E42" s="182"/>
      <c r="F42" s="182"/>
      <c r="G42" s="182">
        <f>'実質公債費比率（分子）の構造'!L$52</f>
        <v>1348</v>
      </c>
      <c r="H42" s="182"/>
      <c r="I42" s="182"/>
      <c r="J42" s="182">
        <f>'実質公債費比率（分子）の構造'!M$52</f>
        <v>1268</v>
      </c>
      <c r="K42" s="182"/>
      <c r="L42" s="182"/>
      <c r="M42" s="182">
        <f>'実質公債費比率（分子）の構造'!N$52</f>
        <v>1260</v>
      </c>
      <c r="N42" s="182"/>
      <c r="O42" s="182"/>
      <c r="P42" s="182">
        <f>'実質公債費比率（分子）の構造'!O$52</f>
        <v>1265</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c r="A45" s="182" t="s">
        <v>66</v>
      </c>
      <c r="B45" s="182">
        <f>'実質公債費比率（分子）の構造'!K$49</f>
        <v>18</v>
      </c>
      <c r="C45" s="182"/>
      <c r="D45" s="182"/>
      <c r="E45" s="182">
        <f>'実質公債費比率（分子）の構造'!L$49</f>
        <v>21</v>
      </c>
      <c r="F45" s="182"/>
      <c r="G45" s="182"/>
      <c r="H45" s="182">
        <f>'実質公債費比率（分子）の構造'!M$49</f>
        <v>22</v>
      </c>
      <c r="I45" s="182"/>
      <c r="J45" s="182"/>
      <c r="K45" s="182">
        <f>'実質公債費比率（分子）の構造'!N$49</f>
        <v>22</v>
      </c>
      <c r="L45" s="182"/>
      <c r="M45" s="182"/>
      <c r="N45" s="182">
        <f>'実質公債費比率（分子）の構造'!O$49</f>
        <v>21</v>
      </c>
      <c r="O45" s="182"/>
      <c r="P45" s="182"/>
    </row>
    <row r="46" spans="1:16">
      <c r="A46" s="182" t="s">
        <v>67</v>
      </c>
      <c r="B46" s="182">
        <f>'実質公債費比率（分子）の構造'!K$48</f>
        <v>212</v>
      </c>
      <c r="C46" s="182"/>
      <c r="D46" s="182"/>
      <c r="E46" s="182">
        <f>'実質公債費比率（分子）の構造'!L$48</f>
        <v>231</v>
      </c>
      <c r="F46" s="182"/>
      <c r="G46" s="182"/>
      <c r="H46" s="182">
        <f>'実質公債費比率（分子）の構造'!M$48</f>
        <v>219</v>
      </c>
      <c r="I46" s="182"/>
      <c r="J46" s="182"/>
      <c r="K46" s="182">
        <f>'実質公債費比率（分子）の構造'!N$48</f>
        <v>211</v>
      </c>
      <c r="L46" s="182"/>
      <c r="M46" s="182"/>
      <c r="N46" s="182">
        <f>'実質公債費比率（分子）の構造'!O$48</f>
        <v>193</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1372</v>
      </c>
      <c r="C49" s="182"/>
      <c r="D49" s="182"/>
      <c r="E49" s="182">
        <f>'実質公債費比率（分子）の構造'!L$45</f>
        <v>1466</v>
      </c>
      <c r="F49" s="182"/>
      <c r="G49" s="182"/>
      <c r="H49" s="182">
        <f>'実質公債費比率（分子）の構造'!M$45</f>
        <v>1328</v>
      </c>
      <c r="I49" s="182"/>
      <c r="J49" s="182"/>
      <c r="K49" s="182">
        <f>'実質公債費比率（分子）の構造'!N$45</f>
        <v>1298</v>
      </c>
      <c r="L49" s="182"/>
      <c r="M49" s="182"/>
      <c r="N49" s="182">
        <f>'実質公債費比率（分子）の構造'!O$45</f>
        <v>1327</v>
      </c>
      <c r="O49" s="182"/>
      <c r="P49" s="182"/>
    </row>
    <row r="50" spans="1:16">
      <c r="A50" s="182" t="s">
        <v>71</v>
      </c>
      <c r="B50" s="182" t="e">
        <f>NA()</f>
        <v>#N/A</v>
      </c>
      <c r="C50" s="182">
        <f>IF(ISNUMBER('実質公債費比率（分子）の構造'!K$53),'実質公債費比率（分子）の構造'!K$53,NA())</f>
        <v>334</v>
      </c>
      <c r="D50" s="182" t="e">
        <f>NA()</f>
        <v>#N/A</v>
      </c>
      <c r="E50" s="182" t="e">
        <f>NA()</f>
        <v>#N/A</v>
      </c>
      <c r="F50" s="182">
        <f>IF(ISNUMBER('実質公債費比率（分子）の構造'!L$53),'実質公債費比率（分子）の構造'!L$53,NA())</f>
        <v>371</v>
      </c>
      <c r="G50" s="182" t="e">
        <f>NA()</f>
        <v>#N/A</v>
      </c>
      <c r="H50" s="182" t="e">
        <f>NA()</f>
        <v>#N/A</v>
      </c>
      <c r="I50" s="182">
        <f>IF(ISNUMBER('実質公債費比率（分子）の構造'!M$53),'実質公債費比率（分子）の構造'!M$53,NA())</f>
        <v>302</v>
      </c>
      <c r="J50" s="182" t="e">
        <f>NA()</f>
        <v>#N/A</v>
      </c>
      <c r="K50" s="182" t="e">
        <f>NA()</f>
        <v>#N/A</v>
      </c>
      <c r="L50" s="182">
        <f>IF(ISNUMBER('実質公債費比率（分子）の構造'!N$53),'実質公債費比率（分子）の構造'!N$53,NA())</f>
        <v>272</v>
      </c>
      <c r="M50" s="182" t="e">
        <f>NA()</f>
        <v>#N/A</v>
      </c>
      <c r="N50" s="182" t="e">
        <f>NA()</f>
        <v>#N/A</v>
      </c>
      <c r="O50" s="182">
        <f>IF(ISNUMBER('実質公債費比率（分子）の構造'!O$53),'実質公債費比率（分子）の構造'!O$53,NA())</f>
        <v>277</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11905</v>
      </c>
      <c r="E56" s="181"/>
      <c r="F56" s="181"/>
      <c r="G56" s="181">
        <f>'将来負担比率（分子）の構造'!J$52</f>
        <v>11615</v>
      </c>
      <c r="H56" s="181"/>
      <c r="I56" s="181"/>
      <c r="J56" s="181">
        <f>'将来負担比率（分子）の構造'!K$52</f>
        <v>11546</v>
      </c>
      <c r="K56" s="181"/>
      <c r="L56" s="181"/>
      <c r="M56" s="181">
        <f>'将来負担比率（分子）の構造'!L$52</f>
        <v>11878</v>
      </c>
      <c r="N56" s="181"/>
      <c r="O56" s="181"/>
      <c r="P56" s="181">
        <f>'将来負担比率（分子）の構造'!M$52</f>
        <v>11920</v>
      </c>
    </row>
    <row r="57" spans="1:16">
      <c r="A57" s="181" t="s">
        <v>42</v>
      </c>
      <c r="B57" s="181"/>
      <c r="C57" s="181"/>
      <c r="D57" s="181">
        <f>'将来負担比率（分子）の構造'!I$51</f>
        <v>84</v>
      </c>
      <c r="E57" s="181"/>
      <c r="F57" s="181"/>
      <c r="G57" s="181">
        <f>'将来負担比率（分子）の構造'!J$51</f>
        <v>70</v>
      </c>
      <c r="H57" s="181"/>
      <c r="I57" s="181"/>
      <c r="J57" s="181">
        <f>'将来負担比率（分子）の構造'!K$51</f>
        <v>51</v>
      </c>
      <c r="K57" s="181"/>
      <c r="L57" s="181"/>
      <c r="M57" s="181">
        <f>'将来負担比率（分子）の構造'!L$51</f>
        <v>34</v>
      </c>
      <c r="N57" s="181"/>
      <c r="O57" s="181"/>
      <c r="P57" s="181">
        <f>'将来負担比率（分子）の構造'!M$51</f>
        <v>22</v>
      </c>
    </row>
    <row r="58" spans="1:16">
      <c r="A58" s="181" t="s">
        <v>41</v>
      </c>
      <c r="B58" s="181"/>
      <c r="C58" s="181"/>
      <c r="D58" s="181">
        <f>'将来負担比率（分子）の構造'!I$50</f>
        <v>10015</v>
      </c>
      <c r="E58" s="181"/>
      <c r="F58" s="181"/>
      <c r="G58" s="181">
        <f>'将来負担比率（分子）の構造'!J$50</f>
        <v>10541</v>
      </c>
      <c r="H58" s="181"/>
      <c r="I58" s="181"/>
      <c r="J58" s="181">
        <f>'将来負担比率（分子）の構造'!K$50</f>
        <v>9466</v>
      </c>
      <c r="K58" s="181"/>
      <c r="L58" s="181"/>
      <c r="M58" s="181">
        <f>'将来負担比率（分子）の構造'!L$50</f>
        <v>7728</v>
      </c>
      <c r="N58" s="181"/>
      <c r="O58" s="181"/>
      <c r="P58" s="181">
        <f>'将来負担比率（分子）の構造'!M$50</f>
        <v>7948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985</v>
      </c>
      <c r="C62" s="181"/>
      <c r="D62" s="181"/>
      <c r="E62" s="181">
        <f>'将来負担比率（分子）の構造'!J$45</f>
        <v>946</v>
      </c>
      <c r="F62" s="181"/>
      <c r="G62" s="181"/>
      <c r="H62" s="181">
        <f>'将来負担比率（分子）の構造'!K$45</f>
        <v>858</v>
      </c>
      <c r="I62" s="181"/>
      <c r="J62" s="181"/>
      <c r="K62" s="181">
        <f>'将来負担比率（分子）の構造'!L$45</f>
        <v>706</v>
      </c>
      <c r="L62" s="181"/>
      <c r="M62" s="181"/>
      <c r="N62" s="181">
        <f>'将来負担比率（分子）の構造'!M$45</f>
        <v>720</v>
      </c>
      <c r="O62" s="181"/>
      <c r="P62" s="181"/>
    </row>
    <row r="63" spans="1:16">
      <c r="A63" s="181" t="s">
        <v>34</v>
      </c>
      <c r="B63" s="181">
        <f>'将来負担比率（分子）の構造'!I$44</f>
        <v>115</v>
      </c>
      <c r="C63" s="181"/>
      <c r="D63" s="181"/>
      <c r="E63" s="181">
        <f>'将来負担比率（分子）の構造'!J$44</f>
        <v>108</v>
      </c>
      <c r="F63" s="181"/>
      <c r="G63" s="181"/>
      <c r="H63" s="181">
        <f>'将来負担比率（分子）の構造'!K$44</f>
        <v>95</v>
      </c>
      <c r="I63" s="181"/>
      <c r="J63" s="181"/>
      <c r="K63" s="181">
        <f>'将来負担比率（分子）の構造'!L$44</f>
        <v>83</v>
      </c>
      <c r="L63" s="181"/>
      <c r="M63" s="181"/>
      <c r="N63" s="181">
        <f>'将来負担比率（分子）の構造'!M$44</f>
        <v>71</v>
      </c>
      <c r="O63" s="181"/>
      <c r="P63" s="181"/>
    </row>
    <row r="64" spans="1:16">
      <c r="A64" s="181" t="s">
        <v>33</v>
      </c>
      <c r="B64" s="181">
        <f>'将来負担比率（分子）の構造'!I$43</f>
        <v>1867</v>
      </c>
      <c r="C64" s="181"/>
      <c r="D64" s="181"/>
      <c r="E64" s="181">
        <f>'将来負担比率（分子）の構造'!J$43</f>
        <v>1808</v>
      </c>
      <c r="F64" s="181"/>
      <c r="G64" s="181"/>
      <c r="H64" s="181">
        <f>'将来負担比率（分子）の構造'!K$43</f>
        <v>1562</v>
      </c>
      <c r="I64" s="181"/>
      <c r="J64" s="181"/>
      <c r="K64" s="181">
        <f>'将来負担比率（分子）の構造'!L$43</f>
        <v>1434</v>
      </c>
      <c r="L64" s="181"/>
      <c r="M64" s="181"/>
      <c r="N64" s="181">
        <f>'将来負担比率（分子）の構造'!M$43</f>
        <v>1507</v>
      </c>
      <c r="O64" s="181"/>
      <c r="P64" s="181"/>
    </row>
    <row r="65" spans="1:16">
      <c r="A65" s="181" t="s">
        <v>32</v>
      </c>
      <c r="B65" s="181">
        <f>'将来負担比率（分子）の構造'!I$42</f>
        <v>2</v>
      </c>
      <c r="C65" s="181"/>
      <c r="D65" s="181"/>
      <c r="E65" s="181">
        <f>'将来負担比率（分子）の構造'!J$42</f>
        <v>6</v>
      </c>
      <c r="F65" s="181"/>
      <c r="G65" s="181"/>
      <c r="H65" s="181">
        <f>'将来負担比率（分子）の構造'!K$42</f>
        <v>4</v>
      </c>
      <c r="I65" s="181"/>
      <c r="J65" s="181"/>
      <c r="K65" s="181">
        <f>'将来負担比率（分子）の構造'!L$42</f>
        <v>2</v>
      </c>
      <c r="L65" s="181"/>
      <c r="M65" s="181"/>
      <c r="N65" s="181">
        <f>'将来負担比率（分子）の構造'!M$42</f>
        <v>1</v>
      </c>
      <c r="O65" s="181"/>
      <c r="P65" s="181"/>
    </row>
    <row r="66" spans="1:16">
      <c r="A66" s="181" t="s">
        <v>31</v>
      </c>
      <c r="B66" s="181">
        <f>'将来負担比率（分子）の構造'!I$41</f>
        <v>12705</v>
      </c>
      <c r="C66" s="181"/>
      <c r="D66" s="181"/>
      <c r="E66" s="181">
        <f>'将来負担比率（分子）の構造'!J$41</f>
        <v>12637</v>
      </c>
      <c r="F66" s="181"/>
      <c r="G66" s="181"/>
      <c r="H66" s="181">
        <f>'将来負担比率（分子）の構造'!K$41</f>
        <v>12005</v>
      </c>
      <c r="I66" s="181"/>
      <c r="J66" s="181"/>
      <c r="K66" s="181">
        <f>'将来負担比率（分子）の構造'!L$41</f>
        <v>12246</v>
      </c>
      <c r="L66" s="181"/>
      <c r="M66" s="181"/>
      <c r="N66" s="181">
        <f>'将来負担比率（分子）の構造'!M$41</f>
        <v>12433</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4800</v>
      </c>
      <c r="C72" s="185">
        <f>基金残高に係る経年分析!G55</f>
        <v>4733</v>
      </c>
      <c r="D72" s="185">
        <f>基金残高に係る経年分析!H55</f>
        <v>4658</v>
      </c>
    </row>
    <row r="73" spans="1:16">
      <c r="A73" s="184" t="s">
        <v>78</v>
      </c>
      <c r="B73" s="185">
        <f>基金残高に係る経年分析!F56</f>
        <v>23</v>
      </c>
      <c r="C73" s="185">
        <f>基金残高に係る経年分析!G56</f>
        <v>23</v>
      </c>
      <c r="D73" s="185">
        <f>基金残高に係る経年分析!H56</f>
        <v>23</v>
      </c>
    </row>
    <row r="74" spans="1:16">
      <c r="A74" s="184" t="s">
        <v>79</v>
      </c>
      <c r="B74" s="185">
        <f>基金残高に係る経年分析!F57</f>
        <v>5441</v>
      </c>
      <c r="C74" s="185">
        <f>基金残高に係る経年分析!G57</f>
        <v>5489</v>
      </c>
      <c r="D74" s="185">
        <f>基金残高に係る経年分析!H57</f>
        <v>5928</v>
      </c>
    </row>
  </sheetData>
  <sheetProtection algorithmName="SHA-512" hashValue="CxSsfn4236EKclINhShNecDd+l9iqM9P79YwuS+Xod6hy7b7ZXSLN1lRQVI3dQa9VqDX2P66bygsb2R/QM6YvA==" saltValue="2OVZK2D5UH4F/Twe2/E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228</v>
      </c>
      <c r="C5" s="747"/>
      <c r="D5" s="747"/>
      <c r="E5" s="747"/>
      <c r="F5" s="747"/>
      <c r="G5" s="747"/>
      <c r="H5" s="747"/>
      <c r="I5" s="747"/>
      <c r="J5" s="747"/>
      <c r="K5" s="747"/>
      <c r="L5" s="747"/>
      <c r="M5" s="747"/>
      <c r="N5" s="747"/>
      <c r="O5" s="747"/>
      <c r="P5" s="747"/>
      <c r="Q5" s="748"/>
      <c r="R5" s="735">
        <v>965853</v>
      </c>
      <c r="S5" s="736"/>
      <c r="T5" s="736"/>
      <c r="U5" s="736"/>
      <c r="V5" s="736"/>
      <c r="W5" s="736"/>
      <c r="X5" s="736"/>
      <c r="Y5" s="779"/>
      <c r="Z5" s="797">
        <v>6.8</v>
      </c>
      <c r="AA5" s="797"/>
      <c r="AB5" s="797"/>
      <c r="AC5" s="797"/>
      <c r="AD5" s="798">
        <v>965853</v>
      </c>
      <c r="AE5" s="798"/>
      <c r="AF5" s="798"/>
      <c r="AG5" s="798"/>
      <c r="AH5" s="798"/>
      <c r="AI5" s="798"/>
      <c r="AJ5" s="798"/>
      <c r="AK5" s="798"/>
      <c r="AL5" s="780">
        <v>15.9</v>
      </c>
      <c r="AM5" s="751"/>
      <c r="AN5" s="751"/>
      <c r="AO5" s="781"/>
      <c r="AP5" s="746" t="s">
        <v>229</v>
      </c>
      <c r="AQ5" s="747"/>
      <c r="AR5" s="747"/>
      <c r="AS5" s="747"/>
      <c r="AT5" s="747"/>
      <c r="AU5" s="747"/>
      <c r="AV5" s="747"/>
      <c r="AW5" s="747"/>
      <c r="AX5" s="747"/>
      <c r="AY5" s="747"/>
      <c r="AZ5" s="747"/>
      <c r="BA5" s="747"/>
      <c r="BB5" s="747"/>
      <c r="BC5" s="747"/>
      <c r="BD5" s="747"/>
      <c r="BE5" s="747"/>
      <c r="BF5" s="748"/>
      <c r="BG5" s="680">
        <v>965726</v>
      </c>
      <c r="BH5" s="681"/>
      <c r="BI5" s="681"/>
      <c r="BJ5" s="681"/>
      <c r="BK5" s="681"/>
      <c r="BL5" s="681"/>
      <c r="BM5" s="681"/>
      <c r="BN5" s="682"/>
      <c r="BO5" s="713">
        <v>100</v>
      </c>
      <c r="BP5" s="713"/>
      <c r="BQ5" s="713"/>
      <c r="BR5" s="713"/>
      <c r="BS5" s="714" t="s">
        <v>138</v>
      </c>
      <c r="BT5" s="714"/>
      <c r="BU5" s="714"/>
      <c r="BV5" s="714"/>
      <c r="BW5" s="714"/>
      <c r="BX5" s="714"/>
      <c r="BY5" s="714"/>
      <c r="BZ5" s="714"/>
      <c r="CA5" s="714"/>
      <c r="CB5" s="768"/>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c r="B6" s="677" t="s">
        <v>233</v>
      </c>
      <c r="C6" s="678"/>
      <c r="D6" s="678"/>
      <c r="E6" s="678"/>
      <c r="F6" s="678"/>
      <c r="G6" s="678"/>
      <c r="H6" s="678"/>
      <c r="I6" s="678"/>
      <c r="J6" s="678"/>
      <c r="K6" s="678"/>
      <c r="L6" s="678"/>
      <c r="M6" s="678"/>
      <c r="N6" s="678"/>
      <c r="O6" s="678"/>
      <c r="P6" s="678"/>
      <c r="Q6" s="679"/>
      <c r="R6" s="680">
        <v>256802</v>
      </c>
      <c r="S6" s="681"/>
      <c r="T6" s="681"/>
      <c r="U6" s="681"/>
      <c r="V6" s="681"/>
      <c r="W6" s="681"/>
      <c r="X6" s="681"/>
      <c r="Y6" s="682"/>
      <c r="Z6" s="713">
        <v>1.8</v>
      </c>
      <c r="AA6" s="713"/>
      <c r="AB6" s="713"/>
      <c r="AC6" s="713"/>
      <c r="AD6" s="714">
        <v>256802</v>
      </c>
      <c r="AE6" s="714"/>
      <c r="AF6" s="714"/>
      <c r="AG6" s="714"/>
      <c r="AH6" s="714"/>
      <c r="AI6" s="714"/>
      <c r="AJ6" s="714"/>
      <c r="AK6" s="714"/>
      <c r="AL6" s="683">
        <v>4.2</v>
      </c>
      <c r="AM6" s="684"/>
      <c r="AN6" s="684"/>
      <c r="AO6" s="715"/>
      <c r="AP6" s="677" t="s">
        <v>234</v>
      </c>
      <c r="AQ6" s="678"/>
      <c r="AR6" s="678"/>
      <c r="AS6" s="678"/>
      <c r="AT6" s="678"/>
      <c r="AU6" s="678"/>
      <c r="AV6" s="678"/>
      <c r="AW6" s="678"/>
      <c r="AX6" s="678"/>
      <c r="AY6" s="678"/>
      <c r="AZ6" s="678"/>
      <c r="BA6" s="678"/>
      <c r="BB6" s="678"/>
      <c r="BC6" s="678"/>
      <c r="BD6" s="678"/>
      <c r="BE6" s="678"/>
      <c r="BF6" s="679"/>
      <c r="BG6" s="680">
        <v>965726</v>
      </c>
      <c r="BH6" s="681"/>
      <c r="BI6" s="681"/>
      <c r="BJ6" s="681"/>
      <c r="BK6" s="681"/>
      <c r="BL6" s="681"/>
      <c r="BM6" s="681"/>
      <c r="BN6" s="682"/>
      <c r="BO6" s="713">
        <v>100</v>
      </c>
      <c r="BP6" s="713"/>
      <c r="BQ6" s="713"/>
      <c r="BR6" s="713"/>
      <c r="BS6" s="714" t="s">
        <v>138</v>
      </c>
      <c r="BT6" s="714"/>
      <c r="BU6" s="714"/>
      <c r="BV6" s="714"/>
      <c r="BW6" s="714"/>
      <c r="BX6" s="714"/>
      <c r="BY6" s="714"/>
      <c r="BZ6" s="714"/>
      <c r="CA6" s="714"/>
      <c r="CB6" s="768"/>
      <c r="CD6" s="738" t="s">
        <v>235</v>
      </c>
      <c r="CE6" s="739"/>
      <c r="CF6" s="739"/>
      <c r="CG6" s="739"/>
      <c r="CH6" s="739"/>
      <c r="CI6" s="739"/>
      <c r="CJ6" s="739"/>
      <c r="CK6" s="739"/>
      <c r="CL6" s="739"/>
      <c r="CM6" s="739"/>
      <c r="CN6" s="739"/>
      <c r="CO6" s="739"/>
      <c r="CP6" s="739"/>
      <c r="CQ6" s="740"/>
      <c r="CR6" s="680">
        <v>82010</v>
      </c>
      <c r="CS6" s="681"/>
      <c r="CT6" s="681"/>
      <c r="CU6" s="681"/>
      <c r="CV6" s="681"/>
      <c r="CW6" s="681"/>
      <c r="CX6" s="681"/>
      <c r="CY6" s="682"/>
      <c r="CZ6" s="780">
        <v>0.6</v>
      </c>
      <c r="DA6" s="751"/>
      <c r="DB6" s="751"/>
      <c r="DC6" s="783"/>
      <c r="DD6" s="686" t="s">
        <v>130</v>
      </c>
      <c r="DE6" s="681"/>
      <c r="DF6" s="681"/>
      <c r="DG6" s="681"/>
      <c r="DH6" s="681"/>
      <c r="DI6" s="681"/>
      <c r="DJ6" s="681"/>
      <c r="DK6" s="681"/>
      <c r="DL6" s="681"/>
      <c r="DM6" s="681"/>
      <c r="DN6" s="681"/>
      <c r="DO6" s="681"/>
      <c r="DP6" s="682"/>
      <c r="DQ6" s="686">
        <v>82010</v>
      </c>
      <c r="DR6" s="681"/>
      <c r="DS6" s="681"/>
      <c r="DT6" s="681"/>
      <c r="DU6" s="681"/>
      <c r="DV6" s="681"/>
      <c r="DW6" s="681"/>
      <c r="DX6" s="681"/>
      <c r="DY6" s="681"/>
      <c r="DZ6" s="681"/>
      <c r="EA6" s="681"/>
      <c r="EB6" s="681"/>
      <c r="EC6" s="726"/>
    </row>
    <row r="7" spans="2:143" ht="11.25" customHeight="1">
      <c r="B7" s="677" t="s">
        <v>236</v>
      </c>
      <c r="C7" s="678"/>
      <c r="D7" s="678"/>
      <c r="E7" s="678"/>
      <c r="F7" s="678"/>
      <c r="G7" s="678"/>
      <c r="H7" s="678"/>
      <c r="I7" s="678"/>
      <c r="J7" s="678"/>
      <c r="K7" s="678"/>
      <c r="L7" s="678"/>
      <c r="M7" s="678"/>
      <c r="N7" s="678"/>
      <c r="O7" s="678"/>
      <c r="P7" s="678"/>
      <c r="Q7" s="679"/>
      <c r="R7" s="680">
        <v>716</v>
      </c>
      <c r="S7" s="681"/>
      <c r="T7" s="681"/>
      <c r="U7" s="681"/>
      <c r="V7" s="681"/>
      <c r="W7" s="681"/>
      <c r="X7" s="681"/>
      <c r="Y7" s="682"/>
      <c r="Z7" s="713">
        <v>0</v>
      </c>
      <c r="AA7" s="713"/>
      <c r="AB7" s="713"/>
      <c r="AC7" s="713"/>
      <c r="AD7" s="714">
        <v>716</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306164</v>
      </c>
      <c r="BH7" s="681"/>
      <c r="BI7" s="681"/>
      <c r="BJ7" s="681"/>
      <c r="BK7" s="681"/>
      <c r="BL7" s="681"/>
      <c r="BM7" s="681"/>
      <c r="BN7" s="682"/>
      <c r="BO7" s="713">
        <v>31.7</v>
      </c>
      <c r="BP7" s="713"/>
      <c r="BQ7" s="713"/>
      <c r="BR7" s="713"/>
      <c r="BS7" s="714" t="s">
        <v>130</v>
      </c>
      <c r="BT7" s="714"/>
      <c r="BU7" s="714"/>
      <c r="BV7" s="714"/>
      <c r="BW7" s="714"/>
      <c r="BX7" s="714"/>
      <c r="BY7" s="714"/>
      <c r="BZ7" s="714"/>
      <c r="CA7" s="714"/>
      <c r="CB7" s="768"/>
      <c r="CD7" s="727" t="s">
        <v>238</v>
      </c>
      <c r="CE7" s="724"/>
      <c r="CF7" s="724"/>
      <c r="CG7" s="724"/>
      <c r="CH7" s="724"/>
      <c r="CI7" s="724"/>
      <c r="CJ7" s="724"/>
      <c r="CK7" s="724"/>
      <c r="CL7" s="724"/>
      <c r="CM7" s="724"/>
      <c r="CN7" s="724"/>
      <c r="CO7" s="724"/>
      <c r="CP7" s="724"/>
      <c r="CQ7" s="725"/>
      <c r="CR7" s="680">
        <v>4354041</v>
      </c>
      <c r="CS7" s="681"/>
      <c r="CT7" s="681"/>
      <c r="CU7" s="681"/>
      <c r="CV7" s="681"/>
      <c r="CW7" s="681"/>
      <c r="CX7" s="681"/>
      <c r="CY7" s="682"/>
      <c r="CZ7" s="713">
        <v>33.1</v>
      </c>
      <c r="DA7" s="713"/>
      <c r="DB7" s="713"/>
      <c r="DC7" s="713"/>
      <c r="DD7" s="686">
        <v>1099268</v>
      </c>
      <c r="DE7" s="681"/>
      <c r="DF7" s="681"/>
      <c r="DG7" s="681"/>
      <c r="DH7" s="681"/>
      <c r="DI7" s="681"/>
      <c r="DJ7" s="681"/>
      <c r="DK7" s="681"/>
      <c r="DL7" s="681"/>
      <c r="DM7" s="681"/>
      <c r="DN7" s="681"/>
      <c r="DO7" s="681"/>
      <c r="DP7" s="682"/>
      <c r="DQ7" s="686">
        <v>1269846</v>
      </c>
      <c r="DR7" s="681"/>
      <c r="DS7" s="681"/>
      <c r="DT7" s="681"/>
      <c r="DU7" s="681"/>
      <c r="DV7" s="681"/>
      <c r="DW7" s="681"/>
      <c r="DX7" s="681"/>
      <c r="DY7" s="681"/>
      <c r="DZ7" s="681"/>
      <c r="EA7" s="681"/>
      <c r="EB7" s="681"/>
      <c r="EC7" s="726"/>
    </row>
    <row r="8" spans="2:143" ht="11.25" customHeight="1">
      <c r="B8" s="677" t="s">
        <v>239</v>
      </c>
      <c r="C8" s="678"/>
      <c r="D8" s="678"/>
      <c r="E8" s="678"/>
      <c r="F8" s="678"/>
      <c r="G8" s="678"/>
      <c r="H8" s="678"/>
      <c r="I8" s="678"/>
      <c r="J8" s="678"/>
      <c r="K8" s="678"/>
      <c r="L8" s="678"/>
      <c r="M8" s="678"/>
      <c r="N8" s="678"/>
      <c r="O8" s="678"/>
      <c r="P8" s="678"/>
      <c r="Q8" s="679"/>
      <c r="R8" s="680">
        <v>2969</v>
      </c>
      <c r="S8" s="681"/>
      <c r="T8" s="681"/>
      <c r="U8" s="681"/>
      <c r="V8" s="681"/>
      <c r="W8" s="681"/>
      <c r="X8" s="681"/>
      <c r="Y8" s="682"/>
      <c r="Z8" s="713">
        <v>0</v>
      </c>
      <c r="AA8" s="713"/>
      <c r="AB8" s="713"/>
      <c r="AC8" s="713"/>
      <c r="AD8" s="714">
        <v>2969</v>
      </c>
      <c r="AE8" s="714"/>
      <c r="AF8" s="714"/>
      <c r="AG8" s="714"/>
      <c r="AH8" s="714"/>
      <c r="AI8" s="714"/>
      <c r="AJ8" s="714"/>
      <c r="AK8" s="714"/>
      <c r="AL8" s="683">
        <v>0</v>
      </c>
      <c r="AM8" s="684"/>
      <c r="AN8" s="684"/>
      <c r="AO8" s="715"/>
      <c r="AP8" s="677" t="s">
        <v>240</v>
      </c>
      <c r="AQ8" s="678"/>
      <c r="AR8" s="678"/>
      <c r="AS8" s="678"/>
      <c r="AT8" s="678"/>
      <c r="AU8" s="678"/>
      <c r="AV8" s="678"/>
      <c r="AW8" s="678"/>
      <c r="AX8" s="678"/>
      <c r="AY8" s="678"/>
      <c r="AZ8" s="678"/>
      <c r="BA8" s="678"/>
      <c r="BB8" s="678"/>
      <c r="BC8" s="678"/>
      <c r="BD8" s="678"/>
      <c r="BE8" s="678"/>
      <c r="BF8" s="679"/>
      <c r="BG8" s="680">
        <v>14329</v>
      </c>
      <c r="BH8" s="681"/>
      <c r="BI8" s="681"/>
      <c r="BJ8" s="681"/>
      <c r="BK8" s="681"/>
      <c r="BL8" s="681"/>
      <c r="BM8" s="681"/>
      <c r="BN8" s="682"/>
      <c r="BO8" s="713">
        <v>1.5</v>
      </c>
      <c r="BP8" s="713"/>
      <c r="BQ8" s="713"/>
      <c r="BR8" s="713"/>
      <c r="BS8" s="686" t="s">
        <v>130</v>
      </c>
      <c r="BT8" s="681"/>
      <c r="BU8" s="681"/>
      <c r="BV8" s="681"/>
      <c r="BW8" s="681"/>
      <c r="BX8" s="681"/>
      <c r="BY8" s="681"/>
      <c r="BZ8" s="681"/>
      <c r="CA8" s="681"/>
      <c r="CB8" s="726"/>
      <c r="CD8" s="727" t="s">
        <v>241</v>
      </c>
      <c r="CE8" s="724"/>
      <c r="CF8" s="724"/>
      <c r="CG8" s="724"/>
      <c r="CH8" s="724"/>
      <c r="CI8" s="724"/>
      <c r="CJ8" s="724"/>
      <c r="CK8" s="724"/>
      <c r="CL8" s="724"/>
      <c r="CM8" s="724"/>
      <c r="CN8" s="724"/>
      <c r="CO8" s="724"/>
      <c r="CP8" s="724"/>
      <c r="CQ8" s="725"/>
      <c r="CR8" s="680">
        <v>2204562</v>
      </c>
      <c r="CS8" s="681"/>
      <c r="CT8" s="681"/>
      <c r="CU8" s="681"/>
      <c r="CV8" s="681"/>
      <c r="CW8" s="681"/>
      <c r="CX8" s="681"/>
      <c r="CY8" s="682"/>
      <c r="CZ8" s="713">
        <v>16.7</v>
      </c>
      <c r="DA8" s="713"/>
      <c r="DB8" s="713"/>
      <c r="DC8" s="713"/>
      <c r="DD8" s="686">
        <v>7136</v>
      </c>
      <c r="DE8" s="681"/>
      <c r="DF8" s="681"/>
      <c r="DG8" s="681"/>
      <c r="DH8" s="681"/>
      <c r="DI8" s="681"/>
      <c r="DJ8" s="681"/>
      <c r="DK8" s="681"/>
      <c r="DL8" s="681"/>
      <c r="DM8" s="681"/>
      <c r="DN8" s="681"/>
      <c r="DO8" s="681"/>
      <c r="DP8" s="682"/>
      <c r="DQ8" s="686">
        <v>1241768</v>
      </c>
      <c r="DR8" s="681"/>
      <c r="DS8" s="681"/>
      <c r="DT8" s="681"/>
      <c r="DU8" s="681"/>
      <c r="DV8" s="681"/>
      <c r="DW8" s="681"/>
      <c r="DX8" s="681"/>
      <c r="DY8" s="681"/>
      <c r="DZ8" s="681"/>
      <c r="EA8" s="681"/>
      <c r="EB8" s="681"/>
      <c r="EC8" s="726"/>
    </row>
    <row r="9" spans="2:143" ht="11.25" customHeight="1">
      <c r="B9" s="677" t="s">
        <v>242</v>
      </c>
      <c r="C9" s="678"/>
      <c r="D9" s="678"/>
      <c r="E9" s="678"/>
      <c r="F9" s="678"/>
      <c r="G9" s="678"/>
      <c r="H9" s="678"/>
      <c r="I9" s="678"/>
      <c r="J9" s="678"/>
      <c r="K9" s="678"/>
      <c r="L9" s="678"/>
      <c r="M9" s="678"/>
      <c r="N9" s="678"/>
      <c r="O9" s="678"/>
      <c r="P9" s="678"/>
      <c r="Q9" s="679"/>
      <c r="R9" s="680">
        <v>2936</v>
      </c>
      <c r="S9" s="681"/>
      <c r="T9" s="681"/>
      <c r="U9" s="681"/>
      <c r="V9" s="681"/>
      <c r="W9" s="681"/>
      <c r="X9" s="681"/>
      <c r="Y9" s="682"/>
      <c r="Z9" s="713">
        <v>0</v>
      </c>
      <c r="AA9" s="713"/>
      <c r="AB9" s="713"/>
      <c r="AC9" s="713"/>
      <c r="AD9" s="714">
        <v>2936</v>
      </c>
      <c r="AE9" s="714"/>
      <c r="AF9" s="714"/>
      <c r="AG9" s="714"/>
      <c r="AH9" s="714"/>
      <c r="AI9" s="714"/>
      <c r="AJ9" s="714"/>
      <c r="AK9" s="714"/>
      <c r="AL9" s="683">
        <v>0</v>
      </c>
      <c r="AM9" s="684"/>
      <c r="AN9" s="684"/>
      <c r="AO9" s="715"/>
      <c r="AP9" s="677" t="s">
        <v>243</v>
      </c>
      <c r="AQ9" s="678"/>
      <c r="AR9" s="678"/>
      <c r="AS9" s="678"/>
      <c r="AT9" s="678"/>
      <c r="AU9" s="678"/>
      <c r="AV9" s="678"/>
      <c r="AW9" s="678"/>
      <c r="AX9" s="678"/>
      <c r="AY9" s="678"/>
      <c r="AZ9" s="678"/>
      <c r="BA9" s="678"/>
      <c r="BB9" s="678"/>
      <c r="BC9" s="678"/>
      <c r="BD9" s="678"/>
      <c r="BE9" s="678"/>
      <c r="BF9" s="679"/>
      <c r="BG9" s="680">
        <v>253893</v>
      </c>
      <c r="BH9" s="681"/>
      <c r="BI9" s="681"/>
      <c r="BJ9" s="681"/>
      <c r="BK9" s="681"/>
      <c r="BL9" s="681"/>
      <c r="BM9" s="681"/>
      <c r="BN9" s="682"/>
      <c r="BO9" s="713">
        <v>26.3</v>
      </c>
      <c r="BP9" s="713"/>
      <c r="BQ9" s="713"/>
      <c r="BR9" s="713"/>
      <c r="BS9" s="686" t="s">
        <v>130</v>
      </c>
      <c r="BT9" s="681"/>
      <c r="BU9" s="681"/>
      <c r="BV9" s="681"/>
      <c r="BW9" s="681"/>
      <c r="BX9" s="681"/>
      <c r="BY9" s="681"/>
      <c r="BZ9" s="681"/>
      <c r="CA9" s="681"/>
      <c r="CB9" s="726"/>
      <c r="CD9" s="727" t="s">
        <v>244</v>
      </c>
      <c r="CE9" s="724"/>
      <c r="CF9" s="724"/>
      <c r="CG9" s="724"/>
      <c r="CH9" s="724"/>
      <c r="CI9" s="724"/>
      <c r="CJ9" s="724"/>
      <c r="CK9" s="724"/>
      <c r="CL9" s="724"/>
      <c r="CM9" s="724"/>
      <c r="CN9" s="724"/>
      <c r="CO9" s="724"/>
      <c r="CP9" s="724"/>
      <c r="CQ9" s="725"/>
      <c r="CR9" s="680">
        <v>1278034</v>
      </c>
      <c r="CS9" s="681"/>
      <c r="CT9" s="681"/>
      <c r="CU9" s="681"/>
      <c r="CV9" s="681"/>
      <c r="CW9" s="681"/>
      <c r="CX9" s="681"/>
      <c r="CY9" s="682"/>
      <c r="CZ9" s="713">
        <v>9.6999999999999993</v>
      </c>
      <c r="DA9" s="713"/>
      <c r="DB9" s="713"/>
      <c r="DC9" s="713"/>
      <c r="DD9" s="686">
        <v>23088</v>
      </c>
      <c r="DE9" s="681"/>
      <c r="DF9" s="681"/>
      <c r="DG9" s="681"/>
      <c r="DH9" s="681"/>
      <c r="DI9" s="681"/>
      <c r="DJ9" s="681"/>
      <c r="DK9" s="681"/>
      <c r="DL9" s="681"/>
      <c r="DM9" s="681"/>
      <c r="DN9" s="681"/>
      <c r="DO9" s="681"/>
      <c r="DP9" s="682"/>
      <c r="DQ9" s="686">
        <v>832133</v>
      </c>
      <c r="DR9" s="681"/>
      <c r="DS9" s="681"/>
      <c r="DT9" s="681"/>
      <c r="DU9" s="681"/>
      <c r="DV9" s="681"/>
      <c r="DW9" s="681"/>
      <c r="DX9" s="681"/>
      <c r="DY9" s="681"/>
      <c r="DZ9" s="681"/>
      <c r="EA9" s="681"/>
      <c r="EB9" s="681"/>
      <c r="EC9" s="726"/>
    </row>
    <row r="10" spans="2:143" ht="11.25" customHeight="1">
      <c r="B10" s="677" t="s">
        <v>245</v>
      </c>
      <c r="C10" s="678"/>
      <c r="D10" s="678"/>
      <c r="E10" s="678"/>
      <c r="F10" s="678"/>
      <c r="G10" s="678"/>
      <c r="H10" s="678"/>
      <c r="I10" s="678"/>
      <c r="J10" s="678"/>
      <c r="K10" s="678"/>
      <c r="L10" s="678"/>
      <c r="M10" s="678"/>
      <c r="N10" s="678"/>
      <c r="O10" s="678"/>
      <c r="P10" s="678"/>
      <c r="Q10" s="679"/>
      <c r="R10" s="680" t="s">
        <v>246</v>
      </c>
      <c r="S10" s="681"/>
      <c r="T10" s="681"/>
      <c r="U10" s="681"/>
      <c r="V10" s="681"/>
      <c r="W10" s="681"/>
      <c r="X10" s="681"/>
      <c r="Y10" s="682"/>
      <c r="Z10" s="713" t="s">
        <v>130</v>
      </c>
      <c r="AA10" s="713"/>
      <c r="AB10" s="713"/>
      <c r="AC10" s="713"/>
      <c r="AD10" s="714" t="s">
        <v>130</v>
      </c>
      <c r="AE10" s="714"/>
      <c r="AF10" s="714"/>
      <c r="AG10" s="714"/>
      <c r="AH10" s="714"/>
      <c r="AI10" s="714"/>
      <c r="AJ10" s="714"/>
      <c r="AK10" s="714"/>
      <c r="AL10" s="683" t="s">
        <v>138</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23789</v>
      </c>
      <c r="BH10" s="681"/>
      <c r="BI10" s="681"/>
      <c r="BJ10" s="681"/>
      <c r="BK10" s="681"/>
      <c r="BL10" s="681"/>
      <c r="BM10" s="681"/>
      <c r="BN10" s="682"/>
      <c r="BO10" s="713">
        <v>2.5</v>
      </c>
      <c r="BP10" s="713"/>
      <c r="BQ10" s="713"/>
      <c r="BR10" s="713"/>
      <c r="BS10" s="686" t="s">
        <v>246</v>
      </c>
      <c r="BT10" s="681"/>
      <c r="BU10" s="681"/>
      <c r="BV10" s="681"/>
      <c r="BW10" s="681"/>
      <c r="BX10" s="681"/>
      <c r="BY10" s="681"/>
      <c r="BZ10" s="681"/>
      <c r="CA10" s="681"/>
      <c r="CB10" s="726"/>
      <c r="CD10" s="727" t="s">
        <v>248</v>
      </c>
      <c r="CE10" s="724"/>
      <c r="CF10" s="724"/>
      <c r="CG10" s="724"/>
      <c r="CH10" s="724"/>
      <c r="CI10" s="724"/>
      <c r="CJ10" s="724"/>
      <c r="CK10" s="724"/>
      <c r="CL10" s="724"/>
      <c r="CM10" s="724"/>
      <c r="CN10" s="724"/>
      <c r="CO10" s="724"/>
      <c r="CP10" s="724"/>
      <c r="CQ10" s="725"/>
      <c r="CR10" s="680" t="s">
        <v>138</v>
      </c>
      <c r="CS10" s="681"/>
      <c r="CT10" s="681"/>
      <c r="CU10" s="681"/>
      <c r="CV10" s="681"/>
      <c r="CW10" s="681"/>
      <c r="CX10" s="681"/>
      <c r="CY10" s="682"/>
      <c r="CZ10" s="713" t="s">
        <v>138</v>
      </c>
      <c r="DA10" s="713"/>
      <c r="DB10" s="713"/>
      <c r="DC10" s="713"/>
      <c r="DD10" s="686" t="s">
        <v>130</v>
      </c>
      <c r="DE10" s="681"/>
      <c r="DF10" s="681"/>
      <c r="DG10" s="681"/>
      <c r="DH10" s="681"/>
      <c r="DI10" s="681"/>
      <c r="DJ10" s="681"/>
      <c r="DK10" s="681"/>
      <c r="DL10" s="681"/>
      <c r="DM10" s="681"/>
      <c r="DN10" s="681"/>
      <c r="DO10" s="681"/>
      <c r="DP10" s="682"/>
      <c r="DQ10" s="686" t="s">
        <v>130</v>
      </c>
      <c r="DR10" s="681"/>
      <c r="DS10" s="681"/>
      <c r="DT10" s="681"/>
      <c r="DU10" s="681"/>
      <c r="DV10" s="681"/>
      <c r="DW10" s="681"/>
      <c r="DX10" s="681"/>
      <c r="DY10" s="681"/>
      <c r="DZ10" s="681"/>
      <c r="EA10" s="681"/>
      <c r="EB10" s="681"/>
      <c r="EC10" s="726"/>
    </row>
    <row r="11" spans="2:143" ht="11.25" customHeight="1">
      <c r="B11" s="677" t="s">
        <v>249</v>
      </c>
      <c r="C11" s="678"/>
      <c r="D11" s="678"/>
      <c r="E11" s="678"/>
      <c r="F11" s="678"/>
      <c r="G11" s="678"/>
      <c r="H11" s="678"/>
      <c r="I11" s="678"/>
      <c r="J11" s="678"/>
      <c r="K11" s="678"/>
      <c r="L11" s="678"/>
      <c r="M11" s="678"/>
      <c r="N11" s="678"/>
      <c r="O11" s="678"/>
      <c r="P11" s="678"/>
      <c r="Q11" s="679"/>
      <c r="R11" s="680">
        <v>190487</v>
      </c>
      <c r="S11" s="681"/>
      <c r="T11" s="681"/>
      <c r="U11" s="681"/>
      <c r="V11" s="681"/>
      <c r="W11" s="681"/>
      <c r="X11" s="681"/>
      <c r="Y11" s="682"/>
      <c r="Z11" s="683">
        <v>1.3</v>
      </c>
      <c r="AA11" s="684"/>
      <c r="AB11" s="684"/>
      <c r="AC11" s="685"/>
      <c r="AD11" s="686">
        <v>190487</v>
      </c>
      <c r="AE11" s="681"/>
      <c r="AF11" s="681"/>
      <c r="AG11" s="681"/>
      <c r="AH11" s="681"/>
      <c r="AI11" s="681"/>
      <c r="AJ11" s="681"/>
      <c r="AK11" s="682"/>
      <c r="AL11" s="683">
        <v>3.1</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14153</v>
      </c>
      <c r="BH11" s="681"/>
      <c r="BI11" s="681"/>
      <c r="BJ11" s="681"/>
      <c r="BK11" s="681"/>
      <c r="BL11" s="681"/>
      <c r="BM11" s="681"/>
      <c r="BN11" s="682"/>
      <c r="BO11" s="713">
        <v>1.5</v>
      </c>
      <c r="BP11" s="713"/>
      <c r="BQ11" s="713"/>
      <c r="BR11" s="713"/>
      <c r="BS11" s="686" t="s">
        <v>130</v>
      </c>
      <c r="BT11" s="681"/>
      <c r="BU11" s="681"/>
      <c r="BV11" s="681"/>
      <c r="BW11" s="681"/>
      <c r="BX11" s="681"/>
      <c r="BY11" s="681"/>
      <c r="BZ11" s="681"/>
      <c r="CA11" s="681"/>
      <c r="CB11" s="726"/>
      <c r="CD11" s="727" t="s">
        <v>251</v>
      </c>
      <c r="CE11" s="724"/>
      <c r="CF11" s="724"/>
      <c r="CG11" s="724"/>
      <c r="CH11" s="724"/>
      <c r="CI11" s="724"/>
      <c r="CJ11" s="724"/>
      <c r="CK11" s="724"/>
      <c r="CL11" s="724"/>
      <c r="CM11" s="724"/>
      <c r="CN11" s="724"/>
      <c r="CO11" s="724"/>
      <c r="CP11" s="724"/>
      <c r="CQ11" s="725"/>
      <c r="CR11" s="680">
        <v>823246</v>
      </c>
      <c r="CS11" s="681"/>
      <c r="CT11" s="681"/>
      <c r="CU11" s="681"/>
      <c r="CV11" s="681"/>
      <c r="CW11" s="681"/>
      <c r="CX11" s="681"/>
      <c r="CY11" s="682"/>
      <c r="CZ11" s="713">
        <v>6.3</v>
      </c>
      <c r="DA11" s="713"/>
      <c r="DB11" s="713"/>
      <c r="DC11" s="713"/>
      <c r="DD11" s="686">
        <v>284592</v>
      </c>
      <c r="DE11" s="681"/>
      <c r="DF11" s="681"/>
      <c r="DG11" s="681"/>
      <c r="DH11" s="681"/>
      <c r="DI11" s="681"/>
      <c r="DJ11" s="681"/>
      <c r="DK11" s="681"/>
      <c r="DL11" s="681"/>
      <c r="DM11" s="681"/>
      <c r="DN11" s="681"/>
      <c r="DO11" s="681"/>
      <c r="DP11" s="682"/>
      <c r="DQ11" s="686">
        <v>525099</v>
      </c>
      <c r="DR11" s="681"/>
      <c r="DS11" s="681"/>
      <c r="DT11" s="681"/>
      <c r="DU11" s="681"/>
      <c r="DV11" s="681"/>
      <c r="DW11" s="681"/>
      <c r="DX11" s="681"/>
      <c r="DY11" s="681"/>
      <c r="DZ11" s="681"/>
      <c r="EA11" s="681"/>
      <c r="EB11" s="681"/>
      <c r="EC11" s="726"/>
    </row>
    <row r="12" spans="2:143" ht="11.25" customHeight="1">
      <c r="B12" s="677" t="s">
        <v>252</v>
      </c>
      <c r="C12" s="678"/>
      <c r="D12" s="678"/>
      <c r="E12" s="678"/>
      <c r="F12" s="678"/>
      <c r="G12" s="678"/>
      <c r="H12" s="678"/>
      <c r="I12" s="678"/>
      <c r="J12" s="678"/>
      <c r="K12" s="678"/>
      <c r="L12" s="678"/>
      <c r="M12" s="678"/>
      <c r="N12" s="678"/>
      <c r="O12" s="678"/>
      <c r="P12" s="678"/>
      <c r="Q12" s="679"/>
      <c r="R12" s="680">
        <v>4203</v>
      </c>
      <c r="S12" s="681"/>
      <c r="T12" s="681"/>
      <c r="U12" s="681"/>
      <c r="V12" s="681"/>
      <c r="W12" s="681"/>
      <c r="X12" s="681"/>
      <c r="Y12" s="682"/>
      <c r="Z12" s="713">
        <v>0</v>
      </c>
      <c r="AA12" s="713"/>
      <c r="AB12" s="713"/>
      <c r="AC12" s="713"/>
      <c r="AD12" s="714">
        <v>4203</v>
      </c>
      <c r="AE12" s="714"/>
      <c r="AF12" s="714"/>
      <c r="AG12" s="714"/>
      <c r="AH12" s="714"/>
      <c r="AI12" s="714"/>
      <c r="AJ12" s="714"/>
      <c r="AK12" s="714"/>
      <c r="AL12" s="683">
        <v>0.1</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581880</v>
      </c>
      <c r="BH12" s="681"/>
      <c r="BI12" s="681"/>
      <c r="BJ12" s="681"/>
      <c r="BK12" s="681"/>
      <c r="BL12" s="681"/>
      <c r="BM12" s="681"/>
      <c r="BN12" s="682"/>
      <c r="BO12" s="713">
        <v>60.2</v>
      </c>
      <c r="BP12" s="713"/>
      <c r="BQ12" s="713"/>
      <c r="BR12" s="713"/>
      <c r="BS12" s="686" t="s">
        <v>130</v>
      </c>
      <c r="BT12" s="681"/>
      <c r="BU12" s="681"/>
      <c r="BV12" s="681"/>
      <c r="BW12" s="681"/>
      <c r="BX12" s="681"/>
      <c r="BY12" s="681"/>
      <c r="BZ12" s="681"/>
      <c r="CA12" s="681"/>
      <c r="CB12" s="726"/>
      <c r="CD12" s="727" t="s">
        <v>254</v>
      </c>
      <c r="CE12" s="724"/>
      <c r="CF12" s="724"/>
      <c r="CG12" s="724"/>
      <c r="CH12" s="724"/>
      <c r="CI12" s="724"/>
      <c r="CJ12" s="724"/>
      <c r="CK12" s="724"/>
      <c r="CL12" s="724"/>
      <c r="CM12" s="724"/>
      <c r="CN12" s="724"/>
      <c r="CO12" s="724"/>
      <c r="CP12" s="724"/>
      <c r="CQ12" s="725"/>
      <c r="CR12" s="680">
        <v>326654</v>
      </c>
      <c r="CS12" s="681"/>
      <c r="CT12" s="681"/>
      <c r="CU12" s="681"/>
      <c r="CV12" s="681"/>
      <c r="CW12" s="681"/>
      <c r="CX12" s="681"/>
      <c r="CY12" s="682"/>
      <c r="CZ12" s="713">
        <v>2.5</v>
      </c>
      <c r="DA12" s="713"/>
      <c r="DB12" s="713"/>
      <c r="DC12" s="713"/>
      <c r="DD12" s="686">
        <v>16848</v>
      </c>
      <c r="DE12" s="681"/>
      <c r="DF12" s="681"/>
      <c r="DG12" s="681"/>
      <c r="DH12" s="681"/>
      <c r="DI12" s="681"/>
      <c r="DJ12" s="681"/>
      <c r="DK12" s="681"/>
      <c r="DL12" s="681"/>
      <c r="DM12" s="681"/>
      <c r="DN12" s="681"/>
      <c r="DO12" s="681"/>
      <c r="DP12" s="682"/>
      <c r="DQ12" s="686">
        <v>315182</v>
      </c>
      <c r="DR12" s="681"/>
      <c r="DS12" s="681"/>
      <c r="DT12" s="681"/>
      <c r="DU12" s="681"/>
      <c r="DV12" s="681"/>
      <c r="DW12" s="681"/>
      <c r="DX12" s="681"/>
      <c r="DY12" s="681"/>
      <c r="DZ12" s="681"/>
      <c r="EA12" s="681"/>
      <c r="EB12" s="681"/>
      <c r="EC12" s="726"/>
    </row>
    <row r="13" spans="2:143" ht="11.25" customHeight="1">
      <c r="B13" s="677" t="s">
        <v>255</v>
      </c>
      <c r="C13" s="678"/>
      <c r="D13" s="678"/>
      <c r="E13" s="678"/>
      <c r="F13" s="678"/>
      <c r="G13" s="678"/>
      <c r="H13" s="678"/>
      <c r="I13" s="678"/>
      <c r="J13" s="678"/>
      <c r="K13" s="678"/>
      <c r="L13" s="678"/>
      <c r="M13" s="678"/>
      <c r="N13" s="678"/>
      <c r="O13" s="678"/>
      <c r="P13" s="678"/>
      <c r="Q13" s="679"/>
      <c r="R13" s="680" t="s">
        <v>130</v>
      </c>
      <c r="S13" s="681"/>
      <c r="T13" s="681"/>
      <c r="U13" s="681"/>
      <c r="V13" s="681"/>
      <c r="W13" s="681"/>
      <c r="X13" s="681"/>
      <c r="Y13" s="682"/>
      <c r="Z13" s="713" t="s">
        <v>130</v>
      </c>
      <c r="AA13" s="713"/>
      <c r="AB13" s="713"/>
      <c r="AC13" s="713"/>
      <c r="AD13" s="714" t="s">
        <v>130</v>
      </c>
      <c r="AE13" s="714"/>
      <c r="AF13" s="714"/>
      <c r="AG13" s="714"/>
      <c r="AH13" s="714"/>
      <c r="AI13" s="714"/>
      <c r="AJ13" s="714"/>
      <c r="AK13" s="714"/>
      <c r="AL13" s="683" t="s">
        <v>138</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578286</v>
      </c>
      <c r="BH13" s="681"/>
      <c r="BI13" s="681"/>
      <c r="BJ13" s="681"/>
      <c r="BK13" s="681"/>
      <c r="BL13" s="681"/>
      <c r="BM13" s="681"/>
      <c r="BN13" s="682"/>
      <c r="BO13" s="713">
        <v>59.9</v>
      </c>
      <c r="BP13" s="713"/>
      <c r="BQ13" s="713"/>
      <c r="BR13" s="713"/>
      <c r="BS13" s="686" t="s">
        <v>130</v>
      </c>
      <c r="BT13" s="681"/>
      <c r="BU13" s="681"/>
      <c r="BV13" s="681"/>
      <c r="BW13" s="681"/>
      <c r="BX13" s="681"/>
      <c r="BY13" s="681"/>
      <c r="BZ13" s="681"/>
      <c r="CA13" s="681"/>
      <c r="CB13" s="726"/>
      <c r="CD13" s="727" t="s">
        <v>257</v>
      </c>
      <c r="CE13" s="724"/>
      <c r="CF13" s="724"/>
      <c r="CG13" s="724"/>
      <c r="CH13" s="724"/>
      <c r="CI13" s="724"/>
      <c r="CJ13" s="724"/>
      <c r="CK13" s="724"/>
      <c r="CL13" s="724"/>
      <c r="CM13" s="724"/>
      <c r="CN13" s="724"/>
      <c r="CO13" s="724"/>
      <c r="CP13" s="724"/>
      <c r="CQ13" s="725"/>
      <c r="CR13" s="680">
        <v>337388</v>
      </c>
      <c r="CS13" s="681"/>
      <c r="CT13" s="681"/>
      <c r="CU13" s="681"/>
      <c r="CV13" s="681"/>
      <c r="CW13" s="681"/>
      <c r="CX13" s="681"/>
      <c r="CY13" s="682"/>
      <c r="CZ13" s="713">
        <v>2.6</v>
      </c>
      <c r="DA13" s="713"/>
      <c r="DB13" s="713"/>
      <c r="DC13" s="713"/>
      <c r="DD13" s="686">
        <v>266447</v>
      </c>
      <c r="DE13" s="681"/>
      <c r="DF13" s="681"/>
      <c r="DG13" s="681"/>
      <c r="DH13" s="681"/>
      <c r="DI13" s="681"/>
      <c r="DJ13" s="681"/>
      <c r="DK13" s="681"/>
      <c r="DL13" s="681"/>
      <c r="DM13" s="681"/>
      <c r="DN13" s="681"/>
      <c r="DO13" s="681"/>
      <c r="DP13" s="682"/>
      <c r="DQ13" s="686">
        <v>182863</v>
      </c>
      <c r="DR13" s="681"/>
      <c r="DS13" s="681"/>
      <c r="DT13" s="681"/>
      <c r="DU13" s="681"/>
      <c r="DV13" s="681"/>
      <c r="DW13" s="681"/>
      <c r="DX13" s="681"/>
      <c r="DY13" s="681"/>
      <c r="DZ13" s="681"/>
      <c r="EA13" s="681"/>
      <c r="EB13" s="681"/>
      <c r="EC13" s="726"/>
    </row>
    <row r="14" spans="2:143" ht="11.25" customHeight="1">
      <c r="B14" s="677" t="s">
        <v>258</v>
      </c>
      <c r="C14" s="678"/>
      <c r="D14" s="678"/>
      <c r="E14" s="678"/>
      <c r="F14" s="678"/>
      <c r="G14" s="678"/>
      <c r="H14" s="678"/>
      <c r="I14" s="678"/>
      <c r="J14" s="678"/>
      <c r="K14" s="678"/>
      <c r="L14" s="678"/>
      <c r="M14" s="678"/>
      <c r="N14" s="678"/>
      <c r="O14" s="678"/>
      <c r="P14" s="678"/>
      <c r="Q14" s="679"/>
      <c r="R14" s="680" t="s">
        <v>130</v>
      </c>
      <c r="S14" s="681"/>
      <c r="T14" s="681"/>
      <c r="U14" s="681"/>
      <c r="V14" s="681"/>
      <c r="W14" s="681"/>
      <c r="X14" s="681"/>
      <c r="Y14" s="682"/>
      <c r="Z14" s="713" t="s">
        <v>130</v>
      </c>
      <c r="AA14" s="713"/>
      <c r="AB14" s="713"/>
      <c r="AC14" s="713"/>
      <c r="AD14" s="714" t="s">
        <v>130</v>
      </c>
      <c r="AE14" s="714"/>
      <c r="AF14" s="714"/>
      <c r="AG14" s="714"/>
      <c r="AH14" s="714"/>
      <c r="AI14" s="714"/>
      <c r="AJ14" s="714"/>
      <c r="AK14" s="714"/>
      <c r="AL14" s="683" t="s">
        <v>130</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44970</v>
      </c>
      <c r="BH14" s="681"/>
      <c r="BI14" s="681"/>
      <c r="BJ14" s="681"/>
      <c r="BK14" s="681"/>
      <c r="BL14" s="681"/>
      <c r="BM14" s="681"/>
      <c r="BN14" s="682"/>
      <c r="BO14" s="713">
        <v>4.7</v>
      </c>
      <c r="BP14" s="713"/>
      <c r="BQ14" s="713"/>
      <c r="BR14" s="713"/>
      <c r="BS14" s="686" t="s">
        <v>130</v>
      </c>
      <c r="BT14" s="681"/>
      <c r="BU14" s="681"/>
      <c r="BV14" s="681"/>
      <c r="BW14" s="681"/>
      <c r="BX14" s="681"/>
      <c r="BY14" s="681"/>
      <c r="BZ14" s="681"/>
      <c r="CA14" s="681"/>
      <c r="CB14" s="726"/>
      <c r="CD14" s="727" t="s">
        <v>260</v>
      </c>
      <c r="CE14" s="724"/>
      <c r="CF14" s="724"/>
      <c r="CG14" s="724"/>
      <c r="CH14" s="724"/>
      <c r="CI14" s="724"/>
      <c r="CJ14" s="724"/>
      <c r="CK14" s="724"/>
      <c r="CL14" s="724"/>
      <c r="CM14" s="724"/>
      <c r="CN14" s="724"/>
      <c r="CO14" s="724"/>
      <c r="CP14" s="724"/>
      <c r="CQ14" s="725"/>
      <c r="CR14" s="680">
        <v>408010</v>
      </c>
      <c r="CS14" s="681"/>
      <c r="CT14" s="681"/>
      <c r="CU14" s="681"/>
      <c r="CV14" s="681"/>
      <c r="CW14" s="681"/>
      <c r="CX14" s="681"/>
      <c r="CY14" s="682"/>
      <c r="CZ14" s="713">
        <v>3.1</v>
      </c>
      <c r="DA14" s="713"/>
      <c r="DB14" s="713"/>
      <c r="DC14" s="713"/>
      <c r="DD14" s="686">
        <v>2402</v>
      </c>
      <c r="DE14" s="681"/>
      <c r="DF14" s="681"/>
      <c r="DG14" s="681"/>
      <c r="DH14" s="681"/>
      <c r="DI14" s="681"/>
      <c r="DJ14" s="681"/>
      <c r="DK14" s="681"/>
      <c r="DL14" s="681"/>
      <c r="DM14" s="681"/>
      <c r="DN14" s="681"/>
      <c r="DO14" s="681"/>
      <c r="DP14" s="682"/>
      <c r="DQ14" s="686">
        <v>378941</v>
      </c>
      <c r="DR14" s="681"/>
      <c r="DS14" s="681"/>
      <c r="DT14" s="681"/>
      <c r="DU14" s="681"/>
      <c r="DV14" s="681"/>
      <c r="DW14" s="681"/>
      <c r="DX14" s="681"/>
      <c r="DY14" s="681"/>
      <c r="DZ14" s="681"/>
      <c r="EA14" s="681"/>
      <c r="EB14" s="681"/>
      <c r="EC14" s="726"/>
    </row>
    <row r="15" spans="2:143" ht="11.25" customHeight="1">
      <c r="B15" s="677" t="s">
        <v>261</v>
      </c>
      <c r="C15" s="678"/>
      <c r="D15" s="678"/>
      <c r="E15" s="678"/>
      <c r="F15" s="678"/>
      <c r="G15" s="678"/>
      <c r="H15" s="678"/>
      <c r="I15" s="678"/>
      <c r="J15" s="678"/>
      <c r="K15" s="678"/>
      <c r="L15" s="678"/>
      <c r="M15" s="678"/>
      <c r="N15" s="678"/>
      <c r="O15" s="678"/>
      <c r="P15" s="678"/>
      <c r="Q15" s="679"/>
      <c r="R15" s="680" t="s">
        <v>130</v>
      </c>
      <c r="S15" s="681"/>
      <c r="T15" s="681"/>
      <c r="U15" s="681"/>
      <c r="V15" s="681"/>
      <c r="W15" s="681"/>
      <c r="X15" s="681"/>
      <c r="Y15" s="682"/>
      <c r="Z15" s="713" t="s">
        <v>130</v>
      </c>
      <c r="AA15" s="713"/>
      <c r="AB15" s="713"/>
      <c r="AC15" s="713"/>
      <c r="AD15" s="714" t="s">
        <v>130</v>
      </c>
      <c r="AE15" s="714"/>
      <c r="AF15" s="714"/>
      <c r="AG15" s="714"/>
      <c r="AH15" s="714"/>
      <c r="AI15" s="714"/>
      <c r="AJ15" s="714"/>
      <c r="AK15" s="714"/>
      <c r="AL15" s="683" t="s">
        <v>130</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32688</v>
      </c>
      <c r="BH15" s="681"/>
      <c r="BI15" s="681"/>
      <c r="BJ15" s="681"/>
      <c r="BK15" s="681"/>
      <c r="BL15" s="681"/>
      <c r="BM15" s="681"/>
      <c r="BN15" s="682"/>
      <c r="BO15" s="713">
        <v>3.4</v>
      </c>
      <c r="BP15" s="713"/>
      <c r="BQ15" s="713"/>
      <c r="BR15" s="713"/>
      <c r="BS15" s="686" t="s">
        <v>138</v>
      </c>
      <c r="BT15" s="681"/>
      <c r="BU15" s="681"/>
      <c r="BV15" s="681"/>
      <c r="BW15" s="681"/>
      <c r="BX15" s="681"/>
      <c r="BY15" s="681"/>
      <c r="BZ15" s="681"/>
      <c r="CA15" s="681"/>
      <c r="CB15" s="726"/>
      <c r="CD15" s="727" t="s">
        <v>263</v>
      </c>
      <c r="CE15" s="724"/>
      <c r="CF15" s="724"/>
      <c r="CG15" s="724"/>
      <c r="CH15" s="724"/>
      <c r="CI15" s="724"/>
      <c r="CJ15" s="724"/>
      <c r="CK15" s="724"/>
      <c r="CL15" s="724"/>
      <c r="CM15" s="724"/>
      <c r="CN15" s="724"/>
      <c r="CO15" s="724"/>
      <c r="CP15" s="724"/>
      <c r="CQ15" s="725"/>
      <c r="CR15" s="680">
        <v>765215</v>
      </c>
      <c r="CS15" s="681"/>
      <c r="CT15" s="681"/>
      <c r="CU15" s="681"/>
      <c r="CV15" s="681"/>
      <c r="CW15" s="681"/>
      <c r="CX15" s="681"/>
      <c r="CY15" s="682"/>
      <c r="CZ15" s="713">
        <v>5.8</v>
      </c>
      <c r="DA15" s="713"/>
      <c r="DB15" s="713"/>
      <c r="DC15" s="713"/>
      <c r="DD15" s="686">
        <v>104017</v>
      </c>
      <c r="DE15" s="681"/>
      <c r="DF15" s="681"/>
      <c r="DG15" s="681"/>
      <c r="DH15" s="681"/>
      <c r="DI15" s="681"/>
      <c r="DJ15" s="681"/>
      <c r="DK15" s="681"/>
      <c r="DL15" s="681"/>
      <c r="DM15" s="681"/>
      <c r="DN15" s="681"/>
      <c r="DO15" s="681"/>
      <c r="DP15" s="682"/>
      <c r="DQ15" s="686">
        <v>694609</v>
      </c>
      <c r="DR15" s="681"/>
      <c r="DS15" s="681"/>
      <c r="DT15" s="681"/>
      <c r="DU15" s="681"/>
      <c r="DV15" s="681"/>
      <c r="DW15" s="681"/>
      <c r="DX15" s="681"/>
      <c r="DY15" s="681"/>
      <c r="DZ15" s="681"/>
      <c r="EA15" s="681"/>
      <c r="EB15" s="681"/>
      <c r="EC15" s="726"/>
    </row>
    <row r="16" spans="2:143" ht="11.25" customHeight="1">
      <c r="B16" s="677" t="s">
        <v>264</v>
      </c>
      <c r="C16" s="678"/>
      <c r="D16" s="678"/>
      <c r="E16" s="678"/>
      <c r="F16" s="678"/>
      <c r="G16" s="678"/>
      <c r="H16" s="678"/>
      <c r="I16" s="678"/>
      <c r="J16" s="678"/>
      <c r="K16" s="678"/>
      <c r="L16" s="678"/>
      <c r="M16" s="678"/>
      <c r="N16" s="678"/>
      <c r="O16" s="678"/>
      <c r="P16" s="678"/>
      <c r="Q16" s="679"/>
      <c r="R16" s="680">
        <v>26844</v>
      </c>
      <c r="S16" s="681"/>
      <c r="T16" s="681"/>
      <c r="U16" s="681"/>
      <c r="V16" s="681"/>
      <c r="W16" s="681"/>
      <c r="X16" s="681"/>
      <c r="Y16" s="682"/>
      <c r="Z16" s="713">
        <v>0.2</v>
      </c>
      <c r="AA16" s="713"/>
      <c r="AB16" s="713"/>
      <c r="AC16" s="713"/>
      <c r="AD16" s="714">
        <v>26844</v>
      </c>
      <c r="AE16" s="714"/>
      <c r="AF16" s="714"/>
      <c r="AG16" s="714"/>
      <c r="AH16" s="714"/>
      <c r="AI16" s="714"/>
      <c r="AJ16" s="714"/>
      <c r="AK16" s="714"/>
      <c r="AL16" s="683">
        <v>0.4</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v>24</v>
      </c>
      <c r="BH16" s="681"/>
      <c r="BI16" s="681"/>
      <c r="BJ16" s="681"/>
      <c r="BK16" s="681"/>
      <c r="BL16" s="681"/>
      <c r="BM16" s="681"/>
      <c r="BN16" s="682"/>
      <c r="BO16" s="713">
        <v>0</v>
      </c>
      <c r="BP16" s="713"/>
      <c r="BQ16" s="713"/>
      <c r="BR16" s="713"/>
      <c r="BS16" s="686" t="s">
        <v>130</v>
      </c>
      <c r="BT16" s="681"/>
      <c r="BU16" s="681"/>
      <c r="BV16" s="681"/>
      <c r="BW16" s="681"/>
      <c r="BX16" s="681"/>
      <c r="BY16" s="681"/>
      <c r="BZ16" s="681"/>
      <c r="CA16" s="681"/>
      <c r="CB16" s="726"/>
      <c r="CD16" s="727" t="s">
        <v>266</v>
      </c>
      <c r="CE16" s="724"/>
      <c r="CF16" s="724"/>
      <c r="CG16" s="724"/>
      <c r="CH16" s="724"/>
      <c r="CI16" s="724"/>
      <c r="CJ16" s="724"/>
      <c r="CK16" s="724"/>
      <c r="CL16" s="724"/>
      <c r="CM16" s="724"/>
      <c r="CN16" s="724"/>
      <c r="CO16" s="724"/>
      <c r="CP16" s="724"/>
      <c r="CQ16" s="725"/>
      <c r="CR16" s="680">
        <v>1294138</v>
      </c>
      <c r="CS16" s="681"/>
      <c r="CT16" s="681"/>
      <c r="CU16" s="681"/>
      <c r="CV16" s="681"/>
      <c r="CW16" s="681"/>
      <c r="CX16" s="681"/>
      <c r="CY16" s="682"/>
      <c r="CZ16" s="713">
        <v>9.8000000000000007</v>
      </c>
      <c r="DA16" s="713"/>
      <c r="DB16" s="713"/>
      <c r="DC16" s="713"/>
      <c r="DD16" s="686" t="s">
        <v>138</v>
      </c>
      <c r="DE16" s="681"/>
      <c r="DF16" s="681"/>
      <c r="DG16" s="681"/>
      <c r="DH16" s="681"/>
      <c r="DI16" s="681"/>
      <c r="DJ16" s="681"/>
      <c r="DK16" s="681"/>
      <c r="DL16" s="681"/>
      <c r="DM16" s="681"/>
      <c r="DN16" s="681"/>
      <c r="DO16" s="681"/>
      <c r="DP16" s="682"/>
      <c r="DQ16" s="686">
        <v>691096</v>
      </c>
      <c r="DR16" s="681"/>
      <c r="DS16" s="681"/>
      <c r="DT16" s="681"/>
      <c r="DU16" s="681"/>
      <c r="DV16" s="681"/>
      <c r="DW16" s="681"/>
      <c r="DX16" s="681"/>
      <c r="DY16" s="681"/>
      <c r="DZ16" s="681"/>
      <c r="EA16" s="681"/>
      <c r="EB16" s="681"/>
      <c r="EC16" s="726"/>
    </row>
    <row r="17" spans="2:133" ht="11.25" customHeight="1">
      <c r="B17" s="677" t="s">
        <v>267</v>
      </c>
      <c r="C17" s="678"/>
      <c r="D17" s="678"/>
      <c r="E17" s="678"/>
      <c r="F17" s="678"/>
      <c r="G17" s="678"/>
      <c r="H17" s="678"/>
      <c r="I17" s="678"/>
      <c r="J17" s="678"/>
      <c r="K17" s="678"/>
      <c r="L17" s="678"/>
      <c r="M17" s="678"/>
      <c r="N17" s="678"/>
      <c r="O17" s="678"/>
      <c r="P17" s="678"/>
      <c r="Q17" s="679"/>
      <c r="R17" s="680">
        <v>3365</v>
      </c>
      <c r="S17" s="681"/>
      <c r="T17" s="681"/>
      <c r="U17" s="681"/>
      <c r="V17" s="681"/>
      <c r="W17" s="681"/>
      <c r="X17" s="681"/>
      <c r="Y17" s="682"/>
      <c r="Z17" s="713">
        <v>0</v>
      </c>
      <c r="AA17" s="713"/>
      <c r="AB17" s="713"/>
      <c r="AC17" s="713"/>
      <c r="AD17" s="714">
        <v>3365</v>
      </c>
      <c r="AE17" s="714"/>
      <c r="AF17" s="714"/>
      <c r="AG17" s="714"/>
      <c r="AH17" s="714"/>
      <c r="AI17" s="714"/>
      <c r="AJ17" s="714"/>
      <c r="AK17" s="714"/>
      <c r="AL17" s="683">
        <v>0.1</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246</v>
      </c>
      <c r="BH17" s="681"/>
      <c r="BI17" s="681"/>
      <c r="BJ17" s="681"/>
      <c r="BK17" s="681"/>
      <c r="BL17" s="681"/>
      <c r="BM17" s="681"/>
      <c r="BN17" s="682"/>
      <c r="BO17" s="713" t="s">
        <v>138</v>
      </c>
      <c r="BP17" s="713"/>
      <c r="BQ17" s="713"/>
      <c r="BR17" s="713"/>
      <c r="BS17" s="686" t="s">
        <v>130</v>
      </c>
      <c r="BT17" s="681"/>
      <c r="BU17" s="681"/>
      <c r="BV17" s="681"/>
      <c r="BW17" s="681"/>
      <c r="BX17" s="681"/>
      <c r="BY17" s="681"/>
      <c r="BZ17" s="681"/>
      <c r="CA17" s="681"/>
      <c r="CB17" s="726"/>
      <c r="CD17" s="727" t="s">
        <v>269</v>
      </c>
      <c r="CE17" s="724"/>
      <c r="CF17" s="724"/>
      <c r="CG17" s="724"/>
      <c r="CH17" s="724"/>
      <c r="CI17" s="724"/>
      <c r="CJ17" s="724"/>
      <c r="CK17" s="724"/>
      <c r="CL17" s="724"/>
      <c r="CM17" s="724"/>
      <c r="CN17" s="724"/>
      <c r="CO17" s="724"/>
      <c r="CP17" s="724"/>
      <c r="CQ17" s="725"/>
      <c r="CR17" s="680">
        <v>1292380</v>
      </c>
      <c r="CS17" s="681"/>
      <c r="CT17" s="681"/>
      <c r="CU17" s="681"/>
      <c r="CV17" s="681"/>
      <c r="CW17" s="681"/>
      <c r="CX17" s="681"/>
      <c r="CY17" s="682"/>
      <c r="CZ17" s="713">
        <v>9.8000000000000007</v>
      </c>
      <c r="DA17" s="713"/>
      <c r="DB17" s="713"/>
      <c r="DC17" s="713"/>
      <c r="DD17" s="686" t="s">
        <v>246</v>
      </c>
      <c r="DE17" s="681"/>
      <c r="DF17" s="681"/>
      <c r="DG17" s="681"/>
      <c r="DH17" s="681"/>
      <c r="DI17" s="681"/>
      <c r="DJ17" s="681"/>
      <c r="DK17" s="681"/>
      <c r="DL17" s="681"/>
      <c r="DM17" s="681"/>
      <c r="DN17" s="681"/>
      <c r="DO17" s="681"/>
      <c r="DP17" s="682"/>
      <c r="DQ17" s="686">
        <v>1280328</v>
      </c>
      <c r="DR17" s="681"/>
      <c r="DS17" s="681"/>
      <c r="DT17" s="681"/>
      <c r="DU17" s="681"/>
      <c r="DV17" s="681"/>
      <c r="DW17" s="681"/>
      <c r="DX17" s="681"/>
      <c r="DY17" s="681"/>
      <c r="DZ17" s="681"/>
      <c r="EA17" s="681"/>
      <c r="EB17" s="681"/>
      <c r="EC17" s="726"/>
    </row>
    <row r="18" spans="2:133" ht="11.25" customHeight="1">
      <c r="B18" s="677" t="s">
        <v>270</v>
      </c>
      <c r="C18" s="678"/>
      <c r="D18" s="678"/>
      <c r="E18" s="678"/>
      <c r="F18" s="678"/>
      <c r="G18" s="678"/>
      <c r="H18" s="678"/>
      <c r="I18" s="678"/>
      <c r="J18" s="678"/>
      <c r="K18" s="678"/>
      <c r="L18" s="678"/>
      <c r="M18" s="678"/>
      <c r="N18" s="678"/>
      <c r="O18" s="678"/>
      <c r="P18" s="678"/>
      <c r="Q18" s="679"/>
      <c r="R18" s="680">
        <v>16811</v>
      </c>
      <c r="S18" s="681"/>
      <c r="T18" s="681"/>
      <c r="U18" s="681"/>
      <c r="V18" s="681"/>
      <c r="W18" s="681"/>
      <c r="X18" s="681"/>
      <c r="Y18" s="682"/>
      <c r="Z18" s="713">
        <v>0.1</v>
      </c>
      <c r="AA18" s="713"/>
      <c r="AB18" s="713"/>
      <c r="AC18" s="713"/>
      <c r="AD18" s="714">
        <v>16811</v>
      </c>
      <c r="AE18" s="714"/>
      <c r="AF18" s="714"/>
      <c r="AG18" s="714"/>
      <c r="AH18" s="714"/>
      <c r="AI18" s="714"/>
      <c r="AJ18" s="714"/>
      <c r="AK18" s="714"/>
      <c r="AL18" s="683">
        <v>0.3</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130</v>
      </c>
      <c r="BH18" s="681"/>
      <c r="BI18" s="681"/>
      <c r="BJ18" s="681"/>
      <c r="BK18" s="681"/>
      <c r="BL18" s="681"/>
      <c r="BM18" s="681"/>
      <c r="BN18" s="682"/>
      <c r="BO18" s="713" t="s">
        <v>138</v>
      </c>
      <c r="BP18" s="713"/>
      <c r="BQ18" s="713"/>
      <c r="BR18" s="713"/>
      <c r="BS18" s="686" t="s">
        <v>130</v>
      </c>
      <c r="BT18" s="681"/>
      <c r="BU18" s="681"/>
      <c r="BV18" s="681"/>
      <c r="BW18" s="681"/>
      <c r="BX18" s="681"/>
      <c r="BY18" s="681"/>
      <c r="BZ18" s="681"/>
      <c r="CA18" s="681"/>
      <c r="CB18" s="726"/>
      <c r="CD18" s="727" t="s">
        <v>272</v>
      </c>
      <c r="CE18" s="724"/>
      <c r="CF18" s="724"/>
      <c r="CG18" s="724"/>
      <c r="CH18" s="724"/>
      <c r="CI18" s="724"/>
      <c r="CJ18" s="724"/>
      <c r="CK18" s="724"/>
      <c r="CL18" s="724"/>
      <c r="CM18" s="724"/>
      <c r="CN18" s="724"/>
      <c r="CO18" s="724"/>
      <c r="CP18" s="724"/>
      <c r="CQ18" s="725"/>
      <c r="CR18" s="680" t="s">
        <v>130</v>
      </c>
      <c r="CS18" s="681"/>
      <c r="CT18" s="681"/>
      <c r="CU18" s="681"/>
      <c r="CV18" s="681"/>
      <c r="CW18" s="681"/>
      <c r="CX18" s="681"/>
      <c r="CY18" s="682"/>
      <c r="CZ18" s="713" t="s">
        <v>130</v>
      </c>
      <c r="DA18" s="713"/>
      <c r="DB18" s="713"/>
      <c r="DC18" s="713"/>
      <c r="DD18" s="686" t="s">
        <v>130</v>
      </c>
      <c r="DE18" s="681"/>
      <c r="DF18" s="681"/>
      <c r="DG18" s="681"/>
      <c r="DH18" s="681"/>
      <c r="DI18" s="681"/>
      <c r="DJ18" s="681"/>
      <c r="DK18" s="681"/>
      <c r="DL18" s="681"/>
      <c r="DM18" s="681"/>
      <c r="DN18" s="681"/>
      <c r="DO18" s="681"/>
      <c r="DP18" s="682"/>
      <c r="DQ18" s="686" t="s">
        <v>130</v>
      </c>
      <c r="DR18" s="681"/>
      <c r="DS18" s="681"/>
      <c r="DT18" s="681"/>
      <c r="DU18" s="681"/>
      <c r="DV18" s="681"/>
      <c r="DW18" s="681"/>
      <c r="DX18" s="681"/>
      <c r="DY18" s="681"/>
      <c r="DZ18" s="681"/>
      <c r="EA18" s="681"/>
      <c r="EB18" s="681"/>
      <c r="EC18" s="726"/>
    </row>
    <row r="19" spans="2:133" ht="11.25" customHeight="1">
      <c r="B19" s="677" t="s">
        <v>273</v>
      </c>
      <c r="C19" s="678"/>
      <c r="D19" s="678"/>
      <c r="E19" s="678"/>
      <c r="F19" s="678"/>
      <c r="G19" s="678"/>
      <c r="H19" s="678"/>
      <c r="I19" s="678"/>
      <c r="J19" s="678"/>
      <c r="K19" s="678"/>
      <c r="L19" s="678"/>
      <c r="M19" s="678"/>
      <c r="N19" s="678"/>
      <c r="O19" s="678"/>
      <c r="P19" s="678"/>
      <c r="Q19" s="679"/>
      <c r="R19" s="680">
        <v>3293</v>
      </c>
      <c r="S19" s="681"/>
      <c r="T19" s="681"/>
      <c r="U19" s="681"/>
      <c r="V19" s="681"/>
      <c r="W19" s="681"/>
      <c r="X19" s="681"/>
      <c r="Y19" s="682"/>
      <c r="Z19" s="713">
        <v>0</v>
      </c>
      <c r="AA19" s="713"/>
      <c r="AB19" s="713"/>
      <c r="AC19" s="713"/>
      <c r="AD19" s="714">
        <v>3293</v>
      </c>
      <c r="AE19" s="714"/>
      <c r="AF19" s="714"/>
      <c r="AG19" s="714"/>
      <c r="AH19" s="714"/>
      <c r="AI19" s="714"/>
      <c r="AJ19" s="714"/>
      <c r="AK19" s="714"/>
      <c r="AL19" s="683">
        <v>0.1</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127</v>
      </c>
      <c r="BH19" s="681"/>
      <c r="BI19" s="681"/>
      <c r="BJ19" s="681"/>
      <c r="BK19" s="681"/>
      <c r="BL19" s="681"/>
      <c r="BM19" s="681"/>
      <c r="BN19" s="682"/>
      <c r="BO19" s="713">
        <v>0</v>
      </c>
      <c r="BP19" s="713"/>
      <c r="BQ19" s="713"/>
      <c r="BR19" s="713"/>
      <c r="BS19" s="686" t="s">
        <v>130</v>
      </c>
      <c r="BT19" s="681"/>
      <c r="BU19" s="681"/>
      <c r="BV19" s="681"/>
      <c r="BW19" s="681"/>
      <c r="BX19" s="681"/>
      <c r="BY19" s="681"/>
      <c r="BZ19" s="681"/>
      <c r="CA19" s="681"/>
      <c r="CB19" s="726"/>
      <c r="CD19" s="727" t="s">
        <v>275</v>
      </c>
      <c r="CE19" s="724"/>
      <c r="CF19" s="724"/>
      <c r="CG19" s="724"/>
      <c r="CH19" s="724"/>
      <c r="CI19" s="724"/>
      <c r="CJ19" s="724"/>
      <c r="CK19" s="724"/>
      <c r="CL19" s="724"/>
      <c r="CM19" s="724"/>
      <c r="CN19" s="724"/>
      <c r="CO19" s="724"/>
      <c r="CP19" s="724"/>
      <c r="CQ19" s="725"/>
      <c r="CR19" s="680" t="s">
        <v>130</v>
      </c>
      <c r="CS19" s="681"/>
      <c r="CT19" s="681"/>
      <c r="CU19" s="681"/>
      <c r="CV19" s="681"/>
      <c r="CW19" s="681"/>
      <c r="CX19" s="681"/>
      <c r="CY19" s="682"/>
      <c r="CZ19" s="713" t="s">
        <v>138</v>
      </c>
      <c r="DA19" s="713"/>
      <c r="DB19" s="713"/>
      <c r="DC19" s="713"/>
      <c r="DD19" s="686" t="s">
        <v>246</v>
      </c>
      <c r="DE19" s="681"/>
      <c r="DF19" s="681"/>
      <c r="DG19" s="681"/>
      <c r="DH19" s="681"/>
      <c r="DI19" s="681"/>
      <c r="DJ19" s="681"/>
      <c r="DK19" s="681"/>
      <c r="DL19" s="681"/>
      <c r="DM19" s="681"/>
      <c r="DN19" s="681"/>
      <c r="DO19" s="681"/>
      <c r="DP19" s="682"/>
      <c r="DQ19" s="686" t="s">
        <v>138</v>
      </c>
      <c r="DR19" s="681"/>
      <c r="DS19" s="681"/>
      <c r="DT19" s="681"/>
      <c r="DU19" s="681"/>
      <c r="DV19" s="681"/>
      <c r="DW19" s="681"/>
      <c r="DX19" s="681"/>
      <c r="DY19" s="681"/>
      <c r="DZ19" s="681"/>
      <c r="EA19" s="681"/>
      <c r="EB19" s="681"/>
      <c r="EC19" s="726"/>
    </row>
    <row r="20" spans="2:133" ht="11.25" customHeight="1">
      <c r="B20" s="677" t="s">
        <v>276</v>
      </c>
      <c r="C20" s="678"/>
      <c r="D20" s="678"/>
      <c r="E20" s="678"/>
      <c r="F20" s="678"/>
      <c r="G20" s="678"/>
      <c r="H20" s="678"/>
      <c r="I20" s="678"/>
      <c r="J20" s="678"/>
      <c r="K20" s="678"/>
      <c r="L20" s="678"/>
      <c r="M20" s="678"/>
      <c r="N20" s="678"/>
      <c r="O20" s="678"/>
      <c r="P20" s="678"/>
      <c r="Q20" s="679"/>
      <c r="R20" s="680">
        <v>12626</v>
      </c>
      <c r="S20" s="681"/>
      <c r="T20" s="681"/>
      <c r="U20" s="681"/>
      <c r="V20" s="681"/>
      <c r="W20" s="681"/>
      <c r="X20" s="681"/>
      <c r="Y20" s="682"/>
      <c r="Z20" s="713">
        <v>0.1</v>
      </c>
      <c r="AA20" s="713"/>
      <c r="AB20" s="713"/>
      <c r="AC20" s="713"/>
      <c r="AD20" s="714">
        <v>12626</v>
      </c>
      <c r="AE20" s="714"/>
      <c r="AF20" s="714"/>
      <c r="AG20" s="714"/>
      <c r="AH20" s="714"/>
      <c r="AI20" s="714"/>
      <c r="AJ20" s="714"/>
      <c r="AK20" s="714"/>
      <c r="AL20" s="683">
        <v>0.2</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127</v>
      </c>
      <c r="BH20" s="681"/>
      <c r="BI20" s="681"/>
      <c r="BJ20" s="681"/>
      <c r="BK20" s="681"/>
      <c r="BL20" s="681"/>
      <c r="BM20" s="681"/>
      <c r="BN20" s="682"/>
      <c r="BO20" s="713">
        <v>0</v>
      </c>
      <c r="BP20" s="713"/>
      <c r="BQ20" s="713"/>
      <c r="BR20" s="713"/>
      <c r="BS20" s="686" t="s">
        <v>246</v>
      </c>
      <c r="BT20" s="681"/>
      <c r="BU20" s="681"/>
      <c r="BV20" s="681"/>
      <c r="BW20" s="681"/>
      <c r="BX20" s="681"/>
      <c r="BY20" s="681"/>
      <c r="BZ20" s="681"/>
      <c r="CA20" s="681"/>
      <c r="CB20" s="726"/>
      <c r="CD20" s="727" t="s">
        <v>278</v>
      </c>
      <c r="CE20" s="724"/>
      <c r="CF20" s="724"/>
      <c r="CG20" s="724"/>
      <c r="CH20" s="724"/>
      <c r="CI20" s="724"/>
      <c r="CJ20" s="724"/>
      <c r="CK20" s="724"/>
      <c r="CL20" s="724"/>
      <c r="CM20" s="724"/>
      <c r="CN20" s="724"/>
      <c r="CO20" s="724"/>
      <c r="CP20" s="724"/>
      <c r="CQ20" s="725"/>
      <c r="CR20" s="680">
        <v>13165678</v>
      </c>
      <c r="CS20" s="681"/>
      <c r="CT20" s="681"/>
      <c r="CU20" s="681"/>
      <c r="CV20" s="681"/>
      <c r="CW20" s="681"/>
      <c r="CX20" s="681"/>
      <c r="CY20" s="682"/>
      <c r="CZ20" s="713">
        <v>100</v>
      </c>
      <c r="DA20" s="713"/>
      <c r="DB20" s="713"/>
      <c r="DC20" s="713"/>
      <c r="DD20" s="686">
        <v>1803798</v>
      </c>
      <c r="DE20" s="681"/>
      <c r="DF20" s="681"/>
      <c r="DG20" s="681"/>
      <c r="DH20" s="681"/>
      <c r="DI20" s="681"/>
      <c r="DJ20" s="681"/>
      <c r="DK20" s="681"/>
      <c r="DL20" s="681"/>
      <c r="DM20" s="681"/>
      <c r="DN20" s="681"/>
      <c r="DO20" s="681"/>
      <c r="DP20" s="682"/>
      <c r="DQ20" s="686">
        <v>7493875</v>
      </c>
      <c r="DR20" s="681"/>
      <c r="DS20" s="681"/>
      <c r="DT20" s="681"/>
      <c r="DU20" s="681"/>
      <c r="DV20" s="681"/>
      <c r="DW20" s="681"/>
      <c r="DX20" s="681"/>
      <c r="DY20" s="681"/>
      <c r="DZ20" s="681"/>
      <c r="EA20" s="681"/>
      <c r="EB20" s="681"/>
      <c r="EC20" s="726"/>
    </row>
    <row r="21" spans="2:133" ht="11.25" customHeight="1">
      <c r="B21" s="677" t="s">
        <v>279</v>
      </c>
      <c r="C21" s="678"/>
      <c r="D21" s="678"/>
      <c r="E21" s="678"/>
      <c r="F21" s="678"/>
      <c r="G21" s="678"/>
      <c r="H21" s="678"/>
      <c r="I21" s="678"/>
      <c r="J21" s="678"/>
      <c r="K21" s="678"/>
      <c r="L21" s="678"/>
      <c r="M21" s="678"/>
      <c r="N21" s="678"/>
      <c r="O21" s="678"/>
      <c r="P21" s="678"/>
      <c r="Q21" s="679"/>
      <c r="R21" s="680">
        <v>892</v>
      </c>
      <c r="S21" s="681"/>
      <c r="T21" s="681"/>
      <c r="U21" s="681"/>
      <c r="V21" s="681"/>
      <c r="W21" s="681"/>
      <c r="X21" s="681"/>
      <c r="Y21" s="682"/>
      <c r="Z21" s="713">
        <v>0</v>
      </c>
      <c r="AA21" s="713"/>
      <c r="AB21" s="713"/>
      <c r="AC21" s="713"/>
      <c r="AD21" s="714">
        <v>892</v>
      </c>
      <c r="AE21" s="714"/>
      <c r="AF21" s="714"/>
      <c r="AG21" s="714"/>
      <c r="AH21" s="714"/>
      <c r="AI21" s="714"/>
      <c r="AJ21" s="714"/>
      <c r="AK21" s="714"/>
      <c r="AL21" s="683">
        <v>0</v>
      </c>
      <c r="AM21" s="684"/>
      <c r="AN21" s="684"/>
      <c r="AO21" s="715"/>
      <c r="AP21" s="775" t="s">
        <v>280</v>
      </c>
      <c r="AQ21" s="782"/>
      <c r="AR21" s="782"/>
      <c r="AS21" s="782"/>
      <c r="AT21" s="782"/>
      <c r="AU21" s="782"/>
      <c r="AV21" s="782"/>
      <c r="AW21" s="782"/>
      <c r="AX21" s="782"/>
      <c r="AY21" s="782"/>
      <c r="AZ21" s="782"/>
      <c r="BA21" s="782"/>
      <c r="BB21" s="782"/>
      <c r="BC21" s="782"/>
      <c r="BD21" s="782"/>
      <c r="BE21" s="782"/>
      <c r="BF21" s="777"/>
      <c r="BG21" s="680">
        <v>127</v>
      </c>
      <c r="BH21" s="681"/>
      <c r="BI21" s="681"/>
      <c r="BJ21" s="681"/>
      <c r="BK21" s="681"/>
      <c r="BL21" s="681"/>
      <c r="BM21" s="681"/>
      <c r="BN21" s="682"/>
      <c r="BO21" s="713">
        <v>0</v>
      </c>
      <c r="BP21" s="713"/>
      <c r="BQ21" s="713"/>
      <c r="BR21" s="713"/>
      <c r="BS21" s="686" t="s">
        <v>246</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281</v>
      </c>
      <c r="C22" s="678"/>
      <c r="D22" s="678"/>
      <c r="E22" s="678"/>
      <c r="F22" s="678"/>
      <c r="G22" s="678"/>
      <c r="H22" s="678"/>
      <c r="I22" s="678"/>
      <c r="J22" s="678"/>
      <c r="K22" s="678"/>
      <c r="L22" s="678"/>
      <c r="M22" s="678"/>
      <c r="N22" s="678"/>
      <c r="O22" s="678"/>
      <c r="P22" s="678"/>
      <c r="Q22" s="679"/>
      <c r="R22" s="680">
        <v>5027598</v>
      </c>
      <c r="S22" s="681"/>
      <c r="T22" s="681"/>
      <c r="U22" s="681"/>
      <c r="V22" s="681"/>
      <c r="W22" s="681"/>
      <c r="X22" s="681"/>
      <c r="Y22" s="682"/>
      <c r="Z22" s="713">
        <v>35.299999999999997</v>
      </c>
      <c r="AA22" s="713"/>
      <c r="AB22" s="713"/>
      <c r="AC22" s="713"/>
      <c r="AD22" s="714">
        <v>4603239</v>
      </c>
      <c r="AE22" s="714"/>
      <c r="AF22" s="714"/>
      <c r="AG22" s="714"/>
      <c r="AH22" s="714"/>
      <c r="AI22" s="714"/>
      <c r="AJ22" s="714"/>
      <c r="AK22" s="714"/>
      <c r="AL22" s="683">
        <v>75.7</v>
      </c>
      <c r="AM22" s="684"/>
      <c r="AN22" s="684"/>
      <c r="AO22" s="715"/>
      <c r="AP22" s="775" t="s">
        <v>282</v>
      </c>
      <c r="AQ22" s="782"/>
      <c r="AR22" s="782"/>
      <c r="AS22" s="782"/>
      <c r="AT22" s="782"/>
      <c r="AU22" s="782"/>
      <c r="AV22" s="782"/>
      <c r="AW22" s="782"/>
      <c r="AX22" s="782"/>
      <c r="AY22" s="782"/>
      <c r="AZ22" s="782"/>
      <c r="BA22" s="782"/>
      <c r="BB22" s="782"/>
      <c r="BC22" s="782"/>
      <c r="BD22" s="782"/>
      <c r="BE22" s="782"/>
      <c r="BF22" s="777"/>
      <c r="BG22" s="680" t="s">
        <v>130</v>
      </c>
      <c r="BH22" s="681"/>
      <c r="BI22" s="681"/>
      <c r="BJ22" s="681"/>
      <c r="BK22" s="681"/>
      <c r="BL22" s="681"/>
      <c r="BM22" s="681"/>
      <c r="BN22" s="682"/>
      <c r="BO22" s="713" t="s">
        <v>130</v>
      </c>
      <c r="BP22" s="713"/>
      <c r="BQ22" s="713"/>
      <c r="BR22" s="713"/>
      <c r="BS22" s="686" t="s">
        <v>130</v>
      </c>
      <c r="BT22" s="681"/>
      <c r="BU22" s="681"/>
      <c r="BV22" s="681"/>
      <c r="BW22" s="681"/>
      <c r="BX22" s="681"/>
      <c r="BY22" s="681"/>
      <c r="BZ22" s="681"/>
      <c r="CA22" s="681"/>
      <c r="CB22" s="726"/>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284</v>
      </c>
      <c r="C23" s="678"/>
      <c r="D23" s="678"/>
      <c r="E23" s="678"/>
      <c r="F23" s="678"/>
      <c r="G23" s="678"/>
      <c r="H23" s="678"/>
      <c r="I23" s="678"/>
      <c r="J23" s="678"/>
      <c r="K23" s="678"/>
      <c r="L23" s="678"/>
      <c r="M23" s="678"/>
      <c r="N23" s="678"/>
      <c r="O23" s="678"/>
      <c r="P23" s="678"/>
      <c r="Q23" s="679"/>
      <c r="R23" s="680">
        <v>4603239</v>
      </c>
      <c r="S23" s="681"/>
      <c r="T23" s="681"/>
      <c r="U23" s="681"/>
      <c r="V23" s="681"/>
      <c r="W23" s="681"/>
      <c r="X23" s="681"/>
      <c r="Y23" s="682"/>
      <c r="Z23" s="713">
        <v>32.299999999999997</v>
      </c>
      <c r="AA23" s="713"/>
      <c r="AB23" s="713"/>
      <c r="AC23" s="713"/>
      <c r="AD23" s="714">
        <v>4603239</v>
      </c>
      <c r="AE23" s="714"/>
      <c r="AF23" s="714"/>
      <c r="AG23" s="714"/>
      <c r="AH23" s="714"/>
      <c r="AI23" s="714"/>
      <c r="AJ23" s="714"/>
      <c r="AK23" s="714"/>
      <c r="AL23" s="683">
        <v>75.7</v>
      </c>
      <c r="AM23" s="684"/>
      <c r="AN23" s="684"/>
      <c r="AO23" s="715"/>
      <c r="AP23" s="775" t="s">
        <v>285</v>
      </c>
      <c r="AQ23" s="782"/>
      <c r="AR23" s="782"/>
      <c r="AS23" s="782"/>
      <c r="AT23" s="782"/>
      <c r="AU23" s="782"/>
      <c r="AV23" s="782"/>
      <c r="AW23" s="782"/>
      <c r="AX23" s="782"/>
      <c r="AY23" s="782"/>
      <c r="AZ23" s="782"/>
      <c r="BA23" s="782"/>
      <c r="BB23" s="782"/>
      <c r="BC23" s="782"/>
      <c r="BD23" s="782"/>
      <c r="BE23" s="782"/>
      <c r="BF23" s="777"/>
      <c r="BG23" s="680" t="s">
        <v>130</v>
      </c>
      <c r="BH23" s="681"/>
      <c r="BI23" s="681"/>
      <c r="BJ23" s="681"/>
      <c r="BK23" s="681"/>
      <c r="BL23" s="681"/>
      <c r="BM23" s="681"/>
      <c r="BN23" s="682"/>
      <c r="BO23" s="713" t="s">
        <v>130</v>
      </c>
      <c r="BP23" s="713"/>
      <c r="BQ23" s="713"/>
      <c r="BR23" s="713"/>
      <c r="BS23" s="686" t="s">
        <v>130</v>
      </c>
      <c r="BT23" s="681"/>
      <c r="BU23" s="681"/>
      <c r="BV23" s="681"/>
      <c r="BW23" s="681"/>
      <c r="BX23" s="681"/>
      <c r="BY23" s="681"/>
      <c r="BZ23" s="681"/>
      <c r="CA23" s="681"/>
      <c r="CB23" s="726"/>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c r="B24" s="677" t="s">
        <v>291</v>
      </c>
      <c r="C24" s="678"/>
      <c r="D24" s="678"/>
      <c r="E24" s="678"/>
      <c r="F24" s="678"/>
      <c r="G24" s="678"/>
      <c r="H24" s="678"/>
      <c r="I24" s="678"/>
      <c r="J24" s="678"/>
      <c r="K24" s="678"/>
      <c r="L24" s="678"/>
      <c r="M24" s="678"/>
      <c r="N24" s="678"/>
      <c r="O24" s="678"/>
      <c r="P24" s="678"/>
      <c r="Q24" s="679"/>
      <c r="R24" s="680">
        <v>424359</v>
      </c>
      <c r="S24" s="681"/>
      <c r="T24" s="681"/>
      <c r="U24" s="681"/>
      <c r="V24" s="681"/>
      <c r="W24" s="681"/>
      <c r="X24" s="681"/>
      <c r="Y24" s="682"/>
      <c r="Z24" s="713">
        <v>3</v>
      </c>
      <c r="AA24" s="713"/>
      <c r="AB24" s="713"/>
      <c r="AC24" s="713"/>
      <c r="AD24" s="714" t="s">
        <v>130</v>
      </c>
      <c r="AE24" s="714"/>
      <c r="AF24" s="714"/>
      <c r="AG24" s="714"/>
      <c r="AH24" s="714"/>
      <c r="AI24" s="714"/>
      <c r="AJ24" s="714"/>
      <c r="AK24" s="714"/>
      <c r="AL24" s="683" t="s">
        <v>130</v>
      </c>
      <c r="AM24" s="684"/>
      <c r="AN24" s="684"/>
      <c r="AO24" s="715"/>
      <c r="AP24" s="775" t="s">
        <v>292</v>
      </c>
      <c r="AQ24" s="782"/>
      <c r="AR24" s="782"/>
      <c r="AS24" s="782"/>
      <c r="AT24" s="782"/>
      <c r="AU24" s="782"/>
      <c r="AV24" s="782"/>
      <c r="AW24" s="782"/>
      <c r="AX24" s="782"/>
      <c r="AY24" s="782"/>
      <c r="AZ24" s="782"/>
      <c r="BA24" s="782"/>
      <c r="BB24" s="782"/>
      <c r="BC24" s="782"/>
      <c r="BD24" s="782"/>
      <c r="BE24" s="782"/>
      <c r="BF24" s="777"/>
      <c r="BG24" s="680" t="s">
        <v>138</v>
      </c>
      <c r="BH24" s="681"/>
      <c r="BI24" s="681"/>
      <c r="BJ24" s="681"/>
      <c r="BK24" s="681"/>
      <c r="BL24" s="681"/>
      <c r="BM24" s="681"/>
      <c r="BN24" s="682"/>
      <c r="BO24" s="713" t="s">
        <v>138</v>
      </c>
      <c r="BP24" s="713"/>
      <c r="BQ24" s="713"/>
      <c r="BR24" s="713"/>
      <c r="BS24" s="686" t="s">
        <v>130</v>
      </c>
      <c r="BT24" s="681"/>
      <c r="BU24" s="681"/>
      <c r="BV24" s="681"/>
      <c r="BW24" s="681"/>
      <c r="BX24" s="681"/>
      <c r="BY24" s="681"/>
      <c r="BZ24" s="681"/>
      <c r="CA24" s="681"/>
      <c r="CB24" s="726"/>
      <c r="CD24" s="738" t="s">
        <v>293</v>
      </c>
      <c r="CE24" s="739"/>
      <c r="CF24" s="739"/>
      <c r="CG24" s="739"/>
      <c r="CH24" s="739"/>
      <c r="CI24" s="739"/>
      <c r="CJ24" s="739"/>
      <c r="CK24" s="739"/>
      <c r="CL24" s="739"/>
      <c r="CM24" s="739"/>
      <c r="CN24" s="739"/>
      <c r="CO24" s="739"/>
      <c r="CP24" s="739"/>
      <c r="CQ24" s="740"/>
      <c r="CR24" s="735">
        <v>3147312</v>
      </c>
      <c r="CS24" s="736"/>
      <c r="CT24" s="736"/>
      <c r="CU24" s="736"/>
      <c r="CV24" s="736"/>
      <c r="CW24" s="736"/>
      <c r="CX24" s="736"/>
      <c r="CY24" s="779"/>
      <c r="CZ24" s="780">
        <v>23.9</v>
      </c>
      <c r="DA24" s="751"/>
      <c r="DB24" s="751"/>
      <c r="DC24" s="783"/>
      <c r="DD24" s="778">
        <v>2681219</v>
      </c>
      <c r="DE24" s="736"/>
      <c r="DF24" s="736"/>
      <c r="DG24" s="736"/>
      <c r="DH24" s="736"/>
      <c r="DI24" s="736"/>
      <c r="DJ24" s="736"/>
      <c r="DK24" s="779"/>
      <c r="DL24" s="778">
        <v>2483512</v>
      </c>
      <c r="DM24" s="736"/>
      <c r="DN24" s="736"/>
      <c r="DO24" s="736"/>
      <c r="DP24" s="736"/>
      <c r="DQ24" s="736"/>
      <c r="DR24" s="736"/>
      <c r="DS24" s="736"/>
      <c r="DT24" s="736"/>
      <c r="DU24" s="736"/>
      <c r="DV24" s="779"/>
      <c r="DW24" s="780">
        <v>39.700000000000003</v>
      </c>
      <c r="DX24" s="751"/>
      <c r="DY24" s="751"/>
      <c r="DZ24" s="751"/>
      <c r="EA24" s="751"/>
      <c r="EB24" s="751"/>
      <c r="EC24" s="781"/>
    </row>
    <row r="25" spans="2:133" ht="11.25" customHeight="1">
      <c r="B25" s="677" t="s">
        <v>294</v>
      </c>
      <c r="C25" s="678"/>
      <c r="D25" s="678"/>
      <c r="E25" s="678"/>
      <c r="F25" s="678"/>
      <c r="G25" s="678"/>
      <c r="H25" s="678"/>
      <c r="I25" s="678"/>
      <c r="J25" s="678"/>
      <c r="K25" s="678"/>
      <c r="L25" s="678"/>
      <c r="M25" s="678"/>
      <c r="N25" s="678"/>
      <c r="O25" s="678"/>
      <c r="P25" s="678"/>
      <c r="Q25" s="679"/>
      <c r="R25" s="680" t="s">
        <v>130</v>
      </c>
      <c r="S25" s="681"/>
      <c r="T25" s="681"/>
      <c r="U25" s="681"/>
      <c r="V25" s="681"/>
      <c r="W25" s="681"/>
      <c r="X25" s="681"/>
      <c r="Y25" s="682"/>
      <c r="Z25" s="713" t="s">
        <v>138</v>
      </c>
      <c r="AA25" s="713"/>
      <c r="AB25" s="713"/>
      <c r="AC25" s="713"/>
      <c r="AD25" s="714" t="s">
        <v>130</v>
      </c>
      <c r="AE25" s="714"/>
      <c r="AF25" s="714"/>
      <c r="AG25" s="714"/>
      <c r="AH25" s="714"/>
      <c r="AI25" s="714"/>
      <c r="AJ25" s="714"/>
      <c r="AK25" s="714"/>
      <c r="AL25" s="683" t="s">
        <v>130</v>
      </c>
      <c r="AM25" s="684"/>
      <c r="AN25" s="684"/>
      <c r="AO25" s="715"/>
      <c r="AP25" s="775" t="s">
        <v>295</v>
      </c>
      <c r="AQ25" s="782"/>
      <c r="AR25" s="782"/>
      <c r="AS25" s="782"/>
      <c r="AT25" s="782"/>
      <c r="AU25" s="782"/>
      <c r="AV25" s="782"/>
      <c r="AW25" s="782"/>
      <c r="AX25" s="782"/>
      <c r="AY25" s="782"/>
      <c r="AZ25" s="782"/>
      <c r="BA25" s="782"/>
      <c r="BB25" s="782"/>
      <c r="BC25" s="782"/>
      <c r="BD25" s="782"/>
      <c r="BE25" s="782"/>
      <c r="BF25" s="777"/>
      <c r="BG25" s="680" t="s">
        <v>130</v>
      </c>
      <c r="BH25" s="681"/>
      <c r="BI25" s="681"/>
      <c r="BJ25" s="681"/>
      <c r="BK25" s="681"/>
      <c r="BL25" s="681"/>
      <c r="BM25" s="681"/>
      <c r="BN25" s="682"/>
      <c r="BO25" s="713" t="s">
        <v>130</v>
      </c>
      <c r="BP25" s="713"/>
      <c r="BQ25" s="713"/>
      <c r="BR25" s="713"/>
      <c r="BS25" s="686" t="s">
        <v>246</v>
      </c>
      <c r="BT25" s="681"/>
      <c r="BU25" s="681"/>
      <c r="BV25" s="681"/>
      <c r="BW25" s="681"/>
      <c r="BX25" s="681"/>
      <c r="BY25" s="681"/>
      <c r="BZ25" s="681"/>
      <c r="CA25" s="681"/>
      <c r="CB25" s="726"/>
      <c r="CD25" s="727" t="s">
        <v>296</v>
      </c>
      <c r="CE25" s="724"/>
      <c r="CF25" s="724"/>
      <c r="CG25" s="724"/>
      <c r="CH25" s="724"/>
      <c r="CI25" s="724"/>
      <c r="CJ25" s="724"/>
      <c r="CK25" s="724"/>
      <c r="CL25" s="724"/>
      <c r="CM25" s="724"/>
      <c r="CN25" s="724"/>
      <c r="CO25" s="724"/>
      <c r="CP25" s="724"/>
      <c r="CQ25" s="725"/>
      <c r="CR25" s="680">
        <v>1316621</v>
      </c>
      <c r="CS25" s="699"/>
      <c r="CT25" s="699"/>
      <c r="CU25" s="699"/>
      <c r="CV25" s="699"/>
      <c r="CW25" s="699"/>
      <c r="CX25" s="699"/>
      <c r="CY25" s="700"/>
      <c r="CZ25" s="683">
        <v>10</v>
      </c>
      <c r="DA25" s="701"/>
      <c r="DB25" s="701"/>
      <c r="DC25" s="702"/>
      <c r="DD25" s="686">
        <v>1238974</v>
      </c>
      <c r="DE25" s="699"/>
      <c r="DF25" s="699"/>
      <c r="DG25" s="699"/>
      <c r="DH25" s="699"/>
      <c r="DI25" s="699"/>
      <c r="DJ25" s="699"/>
      <c r="DK25" s="700"/>
      <c r="DL25" s="686">
        <v>1042585</v>
      </c>
      <c r="DM25" s="699"/>
      <c r="DN25" s="699"/>
      <c r="DO25" s="699"/>
      <c r="DP25" s="699"/>
      <c r="DQ25" s="699"/>
      <c r="DR25" s="699"/>
      <c r="DS25" s="699"/>
      <c r="DT25" s="699"/>
      <c r="DU25" s="699"/>
      <c r="DV25" s="700"/>
      <c r="DW25" s="683">
        <v>16.7</v>
      </c>
      <c r="DX25" s="701"/>
      <c r="DY25" s="701"/>
      <c r="DZ25" s="701"/>
      <c r="EA25" s="701"/>
      <c r="EB25" s="701"/>
      <c r="EC25" s="719"/>
    </row>
    <row r="26" spans="2:133" ht="11.25" customHeight="1">
      <c r="B26" s="677" t="s">
        <v>297</v>
      </c>
      <c r="C26" s="678"/>
      <c r="D26" s="678"/>
      <c r="E26" s="678"/>
      <c r="F26" s="678"/>
      <c r="G26" s="678"/>
      <c r="H26" s="678"/>
      <c r="I26" s="678"/>
      <c r="J26" s="678"/>
      <c r="K26" s="678"/>
      <c r="L26" s="678"/>
      <c r="M26" s="678"/>
      <c r="N26" s="678"/>
      <c r="O26" s="678"/>
      <c r="P26" s="678"/>
      <c r="Q26" s="679"/>
      <c r="R26" s="680">
        <v>6498584</v>
      </c>
      <c r="S26" s="681"/>
      <c r="T26" s="681"/>
      <c r="U26" s="681"/>
      <c r="V26" s="681"/>
      <c r="W26" s="681"/>
      <c r="X26" s="681"/>
      <c r="Y26" s="682"/>
      <c r="Z26" s="713">
        <v>45.6</v>
      </c>
      <c r="AA26" s="713"/>
      <c r="AB26" s="713"/>
      <c r="AC26" s="713"/>
      <c r="AD26" s="714">
        <v>6074225</v>
      </c>
      <c r="AE26" s="714"/>
      <c r="AF26" s="714"/>
      <c r="AG26" s="714"/>
      <c r="AH26" s="714"/>
      <c r="AI26" s="714"/>
      <c r="AJ26" s="714"/>
      <c r="AK26" s="714"/>
      <c r="AL26" s="683">
        <v>99.9</v>
      </c>
      <c r="AM26" s="684"/>
      <c r="AN26" s="684"/>
      <c r="AO26" s="715"/>
      <c r="AP26" s="775" t="s">
        <v>298</v>
      </c>
      <c r="AQ26" s="776"/>
      <c r="AR26" s="776"/>
      <c r="AS26" s="776"/>
      <c r="AT26" s="776"/>
      <c r="AU26" s="776"/>
      <c r="AV26" s="776"/>
      <c r="AW26" s="776"/>
      <c r="AX26" s="776"/>
      <c r="AY26" s="776"/>
      <c r="AZ26" s="776"/>
      <c r="BA26" s="776"/>
      <c r="BB26" s="776"/>
      <c r="BC26" s="776"/>
      <c r="BD26" s="776"/>
      <c r="BE26" s="776"/>
      <c r="BF26" s="777"/>
      <c r="BG26" s="680" t="s">
        <v>138</v>
      </c>
      <c r="BH26" s="681"/>
      <c r="BI26" s="681"/>
      <c r="BJ26" s="681"/>
      <c r="BK26" s="681"/>
      <c r="BL26" s="681"/>
      <c r="BM26" s="681"/>
      <c r="BN26" s="682"/>
      <c r="BO26" s="713" t="s">
        <v>130</v>
      </c>
      <c r="BP26" s="713"/>
      <c r="BQ26" s="713"/>
      <c r="BR26" s="713"/>
      <c r="BS26" s="686" t="s">
        <v>138</v>
      </c>
      <c r="BT26" s="681"/>
      <c r="BU26" s="681"/>
      <c r="BV26" s="681"/>
      <c r="BW26" s="681"/>
      <c r="BX26" s="681"/>
      <c r="BY26" s="681"/>
      <c r="BZ26" s="681"/>
      <c r="CA26" s="681"/>
      <c r="CB26" s="726"/>
      <c r="CD26" s="727" t="s">
        <v>299</v>
      </c>
      <c r="CE26" s="724"/>
      <c r="CF26" s="724"/>
      <c r="CG26" s="724"/>
      <c r="CH26" s="724"/>
      <c r="CI26" s="724"/>
      <c r="CJ26" s="724"/>
      <c r="CK26" s="724"/>
      <c r="CL26" s="724"/>
      <c r="CM26" s="724"/>
      <c r="CN26" s="724"/>
      <c r="CO26" s="724"/>
      <c r="CP26" s="724"/>
      <c r="CQ26" s="725"/>
      <c r="CR26" s="680">
        <v>759268</v>
      </c>
      <c r="CS26" s="681"/>
      <c r="CT26" s="681"/>
      <c r="CU26" s="681"/>
      <c r="CV26" s="681"/>
      <c r="CW26" s="681"/>
      <c r="CX26" s="681"/>
      <c r="CY26" s="682"/>
      <c r="CZ26" s="683">
        <v>5.8</v>
      </c>
      <c r="DA26" s="701"/>
      <c r="DB26" s="701"/>
      <c r="DC26" s="702"/>
      <c r="DD26" s="686">
        <v>717570</v>
      </c>
      <c r="DE26" s="681"/>
      <c r="DF26" s="681"/>
      <c r="DG26" s="681"/>
      <c r="DH26" s="681"/>
      <c r="DI26" s="681"/>
      <c r="DJ26" s="681"/>
      <c r="DK26" s="682"/>
      <c r="DL26" s="686" t="s">
        <v>138</v>
      </c>
      <c r="DM26" s="681"/>
      <c r="DN26" s="681"/>
      <c r="DO26" s="681"/>
      <c r="DP26" s="681"/>
      <c r="DQ26" s="681"/>
      <c r="DR26" s="681"/>
      <c r="DS26" s="681"/>
      <c r="DT26" s="681"/>
      <c r="DU26" s="681"/>
      <c r="DV26" s="682"/>
      <c r="DW26" s="683" t="s">
        <v>130</v>
      </c>
      <c r="DX26" s="701"/>
      <c r="DY26" s="701"/>
      <c r="DZ26" s="701"/>
      <c r="EA26" s="701"/>
      <c r="EB26" s="701"/>
      <c r="EC26" s="719"/>
    </row>
    <row r="27" spans="2:133" ht="11.25" customHeight="1">
      <c r="B27" s="677" t="s">
        <v>300</v>
      </c>
      <c r="C27" s="678"/>
      <c r="D27" s="678"/>
      <c r="E27" s="678"/>
      <c r="F27" s="678"/>
      <c r="G27" s="678"/>
      <c r="H27" s="678"/>
      <c r="I27" s="678"/>
      <c r="J27" s="678"/>
      <c r="K27" s="678"/>
      <c r="L27" s="678"/>
      <c r="M27" s="678"/>
      <c r="N27" s="678"/>
      <c r="O27" s="678"/>
      <c r="P27" s="678"/>
      <c r="Q27" s="679"/>
      <c r="R27" s="680">
        <v>2501</v>
      </c>
      <c r="S27" s="681"/>
      <c r="T27" s="681"/>
      <c r="U27" s="681"/>
      <c r="V27" s="681"/>
      <c r="W27" s="681"/>
      <c r="X27" s="681"/>
      <c r="Y27" s="682"/>
      <c r="Z27" s="713">
        <v>0</v>
      </c>
      <c r="AA27" s="713"/>
      <c r="AB27" s="713"/>
      <c r="AC27" s="713"/>
      <c r="AD27" s="714">
        <v>2501</v>
      </c>
      <c r="AE27" s="714"/>
      <c r="AF27" s="714"/>
      <c r="AG27" s="714"/>
      <c r="AH27" s="714"/>
      <c r="AI27" s="714"/>
      <c r="AJ27" s="714"/>
      <c r="AK27" s="714"/>
      <c r="AL27" s="683">
        <v>0</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965853</v>
      </c>
      <c r="BH27" s="681"/>
      <c r="BI27" s="681"/>
      <c r="BJ27" s="681"/>
      <c r="BK27" s="681"/>
      <c r="BL27" s="681"/>
      <c r="BM27" s="681"/>
      <c r="BN27" s="682"/>
      <c r="BO27" s="713">
        <v>100</v>
      </c>
      <c r="BP27" s="713"/>
      <c r="BQ27" s="713"/>
      <c r="BR27" s="713"/>
      <c r="BS27" s="686" t="s">
        <v>130</v>
      </c>
      <c r="BT27" s="681"/>
      <c r="BU27" s="681"/>
      <c r="BV27" s="681"/>
      <c r="BW27" s="681"/>
      <c r="BX27" s="681"/>
      <c r="BY27" s="681"/>
      <c r="BZ27" s="681"/>
      <c r="CA27" s="681"/>
      <c r="CB27" s="726"/>
      <c r="CD27" s="727" t="s">
        <v>302</v>
      </c>
      <c r="CE27" s="724"/>
      <c r="CF27" s="724"/>
      <c r="CG27" s="724"/>
      <c r="CH27" s="724"/>
      <c r="CI27" s="724"/>
      <c r="CJ27" s="724"/>
      <c r="CK27" s="724"/>
      <c r="CL27" s="724"/>
      <c r="CM27" s="724"/>
      <c r="CN27" s="724"/>
      <c r="CO27" s="724"/>
      <c r="CP27" s="724"/>
      <c r="CQ27" s="725"/>
      <c r="CR27" s="680">
        <v>538311</v>
      </c>
      <c r="CS27" s="699"/>
      <c r="CT27" s="699"/>
      <c r="CU27" s="699"/>
      <c r="CV27" s="699"/>
      <c r="CW27" s="699"/>
      <c r="CX27" s="699"/>
      <c r="CY27" s="700"/>
      <c r="CZ27" s="683">
        <v>4.0999999999999996</v>
      </c>
      <c r="DA27" s="701"/>
      <c r="DB27" s="701"/>
      <c r="DC27" s="702"/>
      <c r="DD27" s="686">
        <v>161917</v>
      </c>
      <c r="DE27" s="699"/>
      <c r="DF27" s="699"/>
      <c r="DG27" s="699"/>
      <c r="DH27" s="699"/>
      <c r="DI27" s="699"/>
      <c r="DJ27" s="699"/>
      <c r="DK27" s="700"/>
      <c r="DL27" s="686">
        <v>160599</v>
      </c>
      <c r="DM27" s="699"/>
      <c r="DN27" s="699"/>
      <c r="DO27" s="699"/>
      <c r="DP27" s="699"/>
      <c r="DQ27" s="699"/>
      <c r="DR27" s="699"/>
      <c r="DS27" s="699"/>
      <c r="DT27" s="699"/>
      <c r="DU27" s="699"/>
      <c r="DV27" s="700"/>
      <c r="DW27" s="683">
        <v>2.6</v>
      </c>
      <c r="DX27" s="701"/>
      <c r="DY27" s="701"/>
      <c r="DZ27" s="701"/>
      <c r="EA27" s="701"/>
      <c r="EB27" s="701"/>
      <c r="EC27" s="719"/>
    </row>
    <row r="28" spans="2:133" ht="11.25" customHeight="1">
      <c r="B28" s="677" t="s">
        <v>303</v>
      </c>
      <c r="C28" s="678"/>
      <c r="D28" s="678"/>
      <c r="E28" s="678"/>
      <c r="F28" s="678"/>
      <c r="G28" s="678"/>
      <c r="H28" s="678"/>
      <c r="I28" s="678"/>
      <c r="J28" s="678"/>
      <c r="K28" s="678"/>
      <c r="L28" s="678"/>
      <c r="M28" s="678"/>
      <c r="N28" s="678"/>
      <c r="O28" s="678"/>
      <c r="P28" s="678"/>
      <c r="Q28" s="679"/>
      <c r="R28" s="680">
        <v>15384</v>
      </c>
      <c r="S28" s="681"/>
      <c r="T28" s="681"/>
      <c r="U28" s="681"/>
      <c r="V28" s="681"/>
      <c r="W28" s="681"/>
      <c r="X28" s="681"/>
      <c r="Y28" s="682"/>
      <c r="Z28" s="713">
        <v>0.1</v>
      </c>
      <c r="AA28" s="713"/>
      <c r="AB28" s="713"/>
      <c r="AC28" s="713"/>
      <c r="AD28" s="714" t="s">
        <v>138</v>
      </c>
      <c r="AE28" s="714"/>
      <c r="AF28" s="714"/>
      <c r="AG28" s="714"/>
      <c r="AH28" s="714"/>
      <c r="AI28" s="714"/>
      <c r="AJ28" s="714"/>
      <c r="AK28" s="714"/>
      <c r="AL28" s="683" t="s">
        <v>130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304</v>
      </c>
      <c r="CE28" s="724"/>
      <c r="CF28" s="724"/>
      <c r="CG28" s="724"/>
      <c r="CH28" s="724"/>
      <c r="CI28" s="724"/>
      <c r="CJ28" s="724"/>
      <c r="CK28" s="724"/>
      <c r="CL28" s="724"/>
      <c r="CM28" s="724"/>
      <c r="CN28" s="724"/>
      <c r="CO28" s="724"/>
      <c r="CP28" s="724"/>
      <c r="CQ28" s="725"/>
      <c r="CR28" s="680">
        <v>1292380</v>
      </c>
      <c r="CS28" s="681"/>
      <c r="CT28" s="681"/>
      <c r="CU28" s="681"/>
      <c r="CV28" s="681"/>
      <c r="CW28" s="681"/>
      <c r="CX28" s="681"/>
      <c r="CY28" s="682"/>
      <c r="CZ28" s="683">
        <v>9.8000000000000007</v>
      </c>
      <c r="DA28" s="701"/>
      <c r="DB28" s="701"/>
      <c r="DC28" s="702"/>
      <c r="DD28" s="686">
        <v>1280328</v>
      </c>
      <c r="DE28" s="681"/>
      <c r="DF28" s="681"/>
      <c r="DG28" s="681"/>
      <c r="DH28" s="681"/>
      <c r="DI28" s="681"/>
      <c r="DJ28" s="681"/>
      <c r="DK28" s="682"/>
      <c r="DL28" s="686">
        <v>1280328</v>
      </c>
      <c r="DM28" s="681"/>
      <c r="DN28" s="681"/>
      <c r="DO28" s="681"/>
      <c r="DP28" s="681"/>
      <c r="DQ28" s="681"/>
      <c r="DR28" s="681"/>
      <c r="DS28" s="681"/>
      <c r="DT28" s="681"/>
      <c r="DU28" s="681"/>
      <c r="DV28" s="682"/>
      <c r="DW28" s="683">
        <v>20.5</v>
      </c>
      <c r="DX28" s="701"/>
      <c r="DY28" s="701"/>
      <c r="DZ28" s="701"/>
      <c r="EA28" s="701"/>
      <c r="EB28" s="701"/>
      <c r="EC28" s="719"/>
    </row>
    <row r="29" spans="2:133" ht="11.25" customHeight="1">
      <c r="B29" s="677" t="s">
        <v>305</v>
      </c>
      <c r="C29" s="678"/>
      <c r="D29" s="678"/>
      <c r="E29" s="678"/>
      <c r="F29" s="678"/>
      <c r="G29" s="678"/>
      <c r="H29" s="678"/>
      <c r="I29" s="678"/>
      <c r="J29" s="678"/>
      <c r="K29" s="678"/>
      <c r="L29" s="678"/>
      <c r="M29" s="678"/>
      <c r="N29" s="678"/>
      <c r="O29" s="678"/>
      <c r="P29" s="678"/>
      <c r="Q29" s="679"/>
      <c r="R29" s="680">
        <v>108019</v>
      </c>
      <c r="S29" s="681"/>
      <c r="T29" s="681"/>
      <c r="U29" s="681"/>
      <c r="V29" s="681"/>
      <c r="W29" s="681"/>
      <c r="X29" s="681"/>
      <c r="Y29" s="682"/>
      <c r="Z29" s="713">
        <v>0.8</v>
      </c>
      <c r="AA29" s="713"/>
      <c r="AB29" s="713"/>
      <c r="AC29" s="713"/>
      <c r="AD29" s="714">
        <v>1587</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306</v>
      </c>
      <c r="CE29" s="770"/>
      <c r="CF29" s="727" t="s">
        <v>70</v>
      </c>
      <c r="CG29" s="724"/>
      <c r="CH29" s="724"/>
      <c r="CI29" s="724"/>
      <c r="CJ29" s="724"/>
      <c r="CK29" s="724"/>
      <c r="CL29" s="724"/>
      <c r="CM29" s="724"/>
      <c r="CN29" s="724"/>
      <c r="CO29" s="724"/>
      <c r="CP29" s="724"/>
      <c r="CQ29" s="725"/>
      <c r="CR29" s="680">
        <v>1292380</v>
      </c>
      <c r="CS29" s="699"/>
      <c r="CT29" s="699"/>
      <c r="CU29" s="699"/>
      <c r="CV29" s="699"/>
      <c r="CW29" s="699"/>
      <c r="CX29" s="699"/>
      <c r="CY29" s="700"/>
      <c r="CZ29" s="683">
        <v>9.8000000000000007</v>
      </c>
      <c r="DA29" s="701"/>
      <c r="DB29" s="701"/>
      <c r="DC29" s="702"/>
      <c r="DD29" s="686">
        <v>1280328</v>
      </c>
      <c r="DE29" s="699"/>
      <c r="DF29" s="699"/>
      <c r="DG29" s="699"/>
      <c r="DH29" s="699"/>
      <c r="DI29" s="699"/>
      <c r="DJ29" s="699"/>
      <c r="DK29" s="700"/>
      <c r="DL29" s="686">
        <v>1280328</v>
      </c>
      <c r="DM29" s="699"/>
      <c r="DN29" s="699"/>
      <c r="DO29" s="699"/>
      <c r="DP29" s="699"/>
      <c r="DQ29" s="699"/>
      <c r="DR29" s="699"/>
      <c r="DS29" s="699"/>
      <c r="DT29" s="699"/>
      <c r="DU29" s="699"/>
      <c r="DV29" s="700"/>
      <c r="DW29" s="683">
        <v>20.5</v>
      </c>
      <c r="DX29" s="701"/>
      <c r="DY29" s="701"/>
      <c r="DZ29" s="701"/>
      <c r="EA29" s="701"/>
      <c r="EB29" s="701"/>
      <c r="EC29" s="719"/>
    </row>
    <row r="30" spans="2:133" ht="11.25" customHeight="1">
      <c r="B30" s="677" t="s">
        <v>307</v>
      </c>
      <c r="C30" s="678"/>
      <c r="D30" s="678"/>
      <c r="E30" s="678"/>
      <c r="F30" s="678"/>
      <c r="G30" s="678"/>
      <c r="H30" s="678"/>
      <c r="I30" s="678"/>
      <c r="J30" s="678"/>
      <c r="K30" s="678"/>
      <c r="L30" s="678"/>
      <c r="M30" s="678"/>
      <c r="N30" s="678"/>
      <c r="O30" s="678"/>
      <c r="P30" s="678"/>
      <c r="Q30" s="679"/>
      <c r="R30" s="680">
        <v>64328</v>
      </c>
      <c r="S30" s="681"/>
      <c r="T30" s="681"/>
      <c r="U30" s="681"/>
      <c r="V30" s="681"/>
      <c r="W30" s="681"/>
      <c r="X30" s="681"/>
      <c r="Y30" s="682"/>
      <c r="Z30" s="713">
        <v>0.5</v>
      </c>
      <c r="AA30" s="713"/>
      <c r="AB30" s="713"/>
      <c r="AC30" s="713"/>
      <c r="AD30" s="714">
        <v>20</v>
      </c>
      <c r="AE30" s="714"/>
      <c r="AF30" s="714"/>
      <c r="AG30" s="714"/>
      <c r="AH30" s="714"/>
      <c r="AI30" s="714"/>
      <c r="AJ30" s="714"/>
      <c r="AK30" s="714"/>
      <c r="AL30" s="683">
        <v>0</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308</v>
      </c>
      <c r="BH30" s="766"/>
      <c r="BI30" s="766"/>
      <c r="BJ30" s="766"/>
      <c r="BK30" s="766"/>
      <c r="BL30" s="766"/>
      <c r="BM30" s="766"/>
      <c r="BN30" s="766"/>
      <c r="BO30" s="766"/>
      <c r="BP30" s="766"/>
      <c r="BQ30" s="767"/>
      <c r="BR30" s="741" t="s">
        <v>309</v>
      </c>
      <c r="BS30" s="766"/>
      <c r="BT30" s="766"/>
      <c r="BU30" s="766"/>
      <c r="BV30" s="766"/>
      <c r="BW30" s="766"/>
      <c r="BX30" s="766"/>
      <c r="BY30" s="766"/>
      <c r="BZ30" s="766"/>
      <c r="CA30" s="766"/>
      <c r="CB30" s="767"/>
      <c r="CD30" s="771"/>
      <c r="CE30" s="772"/>
      <c r="CF30" s="727" t="s">
        <v>310</v>
      </c>
      <c r="CG30" s="724"/>
      <c r="CH30" s="724"/>
      <c r="CI30" s="724"/>
      <c r="CJ30" s="724"/>
      <c r="CK30" s="724"/>
      <c r="CL30" s="724"/>
      <c r="CM30" s="724"/>
      <c r="CN30" s="724"/>
      <c r="CO30" s="724"/>
      <c r="CP30" s="724"/>
      <c r="CQ30" s="725"/>
      <c r="CR30" s="680">
        <v>1240339</v>
      </c>
      <c r="CS30" s="681"/>
      <c r="CT30" s="681"/>
      <c r="CU30" s="681"/>
      <c r="CV30" s="681"/>
      <c r="CW30" s="681"/>
      <c r="CX30" s="681"/>
      <c r="CY30" s="682"/>
      <c r="CZ30" s="683">
        <v>9.4</v>
      </c>
      <c r="DA30" s="701"/>
      <c r="DB30" s="701"/>
      <c r="DC30" s="702"/>
      <c r="DD30" s="686">
        <v>1228797</v>
      </c>
      <c r="DE30" s="681"/>
      <c r="DF30" s="681"/>
      <c r="DG30" s="681"/>
      <c r="DH30" s="681"/>
      <c r="DI30" s="681"/>
      <c r="DJ30" s="681"/>
      <c r="DK30" s="682"/>
      <c r="DL30" s="686">
        <v>1228797</v>
      </c>
      <c r="DM30" s="681"/>
      <c r="DN30" s="681"/>
      <c r="DO30" s="681"/>
      <c r="DP30" s="681"/>
      <c r="DQ30" s="681"/>
      <c r="DR30" s="681"/>
      <c r="DS30" s="681"/>
      <c r="DT30" s="681"/>
      <c r="DU30" s="681"/>
      <c r="DV30" s="682"/>
      <c r="DW30" s="683">
        <v>19.600000000000001</v>
      </c>
      <c r="DX30" s="701"/>
      <c r="DY30" s="701"/>
      <c r="DZ30" s="701"/>
      <c r="EA30" s="701"/>
      <c r="EB30" s="701"/>
      <c r="EC30" s="719"/>
    </row>
    <row r="31" spans="2:133" ht="11.25" customHeight="1">
      <c r="B31" s="677" t="s">
        <v>311</v>
      </c>
      <c r="C31" s="678"/>
      <c r="D31" s="678"/>
      <c r="E31" s="678"/>
      <c r="F31" s="678"/>
      <c r="G31" s="678"/>
      <c r="H31" s="678"/>
      <c r="I31" s="678"/>
      <c r="J31" s="678"/>
      <c r="K31" s="678"/>
      <c r="L31" s="678"/>
      <c r="M31" s="678"/>
      <c r="N31" s="678"/>
      <c r="O31" s="678"/>
      <c r="P31" s="678"/>
      <c r="Q31" s="679"/>
      <c r="R31" s="680">
        <v>2183008</v>
      </c>
      <c r="S31" s="681"/>
      <c r="T31" s="681"/>
      <c r="U31" s="681"/>
      <c r="V31" s="681"/>
      <c r="W31" s="681"/>
      <c r="X31" s="681"/>
      <c r="Y31" s="682"/>
      <c r="Z31" s="713">
        <v>15.3</v>
      </c>
      <c r="AA31" s="713"/>
      <c r="AB31" s="713"/>
      <c r="AC31" s="713"/>
      <c r="AD31" s="714" t="s">
        <v>246</v>
      </c>
      <c r="AE31" s="714"/>
      <c r="AF31" s="714"/>
      <c r="AG31" s="714"/>
      <c r="AH31" s="714"/>
      <c r="AI31" s="714"/>
      <c r="AJ31" s="714"/>
      <c r="AK31" s="714"/>
      <c r="AL31" s="683" t="s">
        <v>138</v>
      </c>
      <c r="AM31" s="684"/>
      <c r="AN31" s="684"/>
      <c r="AO31" s="715"/>
      <c r="AP31" s="754" t="s">
        <v>312</v>
      </c>
      <c r="AQ31" s="755"/>
      <c r="AR31" s="755"/>
      <c r="AS31" s="755"/>
      <c r="AT31" s="760" t="s">
        <v>313</v>
      </c>
      <c r="AU31" s="231"/>
      <c r="AV31" s="231"/>
      <c r="AW31" s="231"/>
      <c r="AX31" s="746" t="s">
        <v>190</v>
      </c>
      <c r="AY31" s="747"/>
      <c r="AZ31" s="747"/>
      <c r="BA31" s="747"/>
      <c r="BB31" s="747"/>
      <c r="BC31" s="747"/>
      <c r="BD31" s="747"/>
      <c r="BE31" s="747"/>
      <c r="BF31" s="748"/>
      <c r="BG31" s="749">
        <v>99.4</v>
      </c>
      <c r="BH31" s="750"/>
      <c r="BI31" s="750"/>
      <c r="BJ31" s="750"/>
      <c r="BK31" s="750"/>
      <c r="BL31" s="750"/>
      <c r="BM31" s="751">
        <v>98.8</v>
      </c>
      <c r="BN31" s="750"/>
      <c r="BO31" s="750"/>
      <c r="BP31" s="750"/>
      <c r="BQ31" s="752"/>
      <c r="BR31" s="749">
        <v>99.6</v>
      </c>
      <c r="BS31" s="750"/>
      <c r="BT31" s="750"/>
      <c r="BU31" s="750"/>
      <c r="BV31" s="750"/>
      <c r="BW31" s="750"/>
      <c r="BX31" s="751">
        <v>99.1</v>
      </c>
      <c r="BY31" s="750"/>
      <c r="BZ31" s="750"/>
      <c r="CA31" s="750"/>
      <c r="CB31" s="752"/>
      <c r="CD31" s="771"/>
      <c r="CE31" s="772"/>
      <c r="CF31" s="727" t="s">
        <v>314</v>
      </c>
      <c r="CG31" s="724"/>
      <c r="CH31" s="724"/>
      <c r="CI31" s="724"/>
      <c r="CJ31" s="724"/>
      <c r="CK31" s="724"/>
      <c r="CL31" s="724"/>
      <c r="CM31" s="724"/>
      <c r="CN31" s="724"/>
      <c r="CO31" s="724"/>
      <c r="CP31" s="724"/>
      <c r="CQ31" s="725"/>
      <c r="CR31" s="680">
        <v>52041</v>
      </c>
      <c r="CS31" s="699"/>
      <c r="CT31" s="699"/>
      <c r="CU31" s="699"/>
      <c r="CV31" s="699"/>
      <c r="CW31" s="699"/>
      <c r="CX31" s="699"/>
      <c r="CY31" s="700"/>
      <c r="CZ31" s="683">
        <v>0.4</v>
      </c>
      <c r="DA31" s="701"/>
      <c r="DB31" s="701"/>
      <c r="DC31" s="702"/>
      <c r="DD31" s="686">
        <v>51531</v>
      </c>
      <c r="DE31" s="699"/>
      <c r="DF31" s="699"/>
      <c r="DG31" s="699"/>
      <c r="DH31" s="699"/>
      <c r="DI31" s="699"/>
      <c r="DJ31" s="699"/>
      <c r="DK31" s="700"/>
      <c r="DL31" s="686">
        <v>51531</v>
      </c>
      <c r="DM31" s="699"/>
      <c r="DN31" s="699"/>
      <c r="DO31" s="699"/>
      <c r="DP31" s="699"/>
      <c r="DQ31" s="699"/>
      <c r="DR31" s="699"/>
      <c r="DS31" s="699"/>
      <c r="DT31" s="699"/>
      <c r="DU31" s="699"/>
      <c r="DV31" s="700"/>
      <c r="DW31" s="683">
        <v>0.8</v>
      </c>
      <c r="DX31" s="701"/>
      <c r="DY31" s="701"/>
      <c r="DZ31" s="701"/>
      <c r="EA31" s="701"/>
      <c r="EB31" s="701"/>
      <c r="EC31" s="719"/>
    </row>
    <row r="32" spans="2:133" ht="11.25" customHeight="1">
      <c r="B32" s="763" t="s">
        <v>315</v>
      </c>
      <c r="C32" s="764"/>
      <c r="D32" s="764"/>
      <c r="E32" s="764"/>
      <c r="F32" s="764"/>
      <c r="G32" s="764"/>
      <c r="H32" s="764"/>
      <c r="I32" s="764"/>
      <c r="J32" s="764"/>
      <c r="K32" s="764"/>
      <c r="L32" s="764"/>
      <c r="M32" s="764"/>
      <c r="N32" s="764"/>
      <c r="O32" s="764"/>
      <c r="P32" s="764"/>
      <c r="Q32" s="765"/>
      <c r="R32" s="680" t="s">
        <v>130</v>
      </c>
      <c r="S32" s="681"/>
      <c r="T32" s="681"/>
      <c r="U32" s="681"/>
      <c r="V32" s="681"/>
      <c r="W32" s="681"/>
      <c r="X32" s="681"/>
      <c r="Y32" s="682"/>
      <c r="Z32" s="713" t="s">
        <v>138</v>
      </c>
      <c r="AA32" s="713"/>
      <c r="AB32" s="713"/>
      <c r="AC32" s="713"/>
      <c r="AD32" s="714" t="s">
        <v>130</v>
      </c>
      <c r="AE32" s="714"/>
      <c r="AF32" s="714"/>
      <c r="AG32" s="714"/>
      <c r="AH32" s="714"/>
      <c r="AI32" s="714"/>
      <c r="AJ32" s="714"/>
      <c r="AK32" s="714"/>
      <c r="AL32" s="683" t="s">
        <v>130</v>
      </c>
      <c r="AM32" s="684"/>
      <c r="AN32" s="684"/>
      <c r="AO32" s="715"/>
      <c r="AP32" s="756"/>
      <c r="AQ32" s="757"/>
      <c r="AR32" s="757"/>
      <c r="AS32" s="757"/>
      <c r="AT32" s="761"/>
      <c r="AU32" s="230" t="s">
        <v>316</v>
      </c>
      <c r="AV32" s="230"/>
      <c r="AW32" s="230"/>
      <c r="AX32" s="677" t="s">
        <v>317</v>
      </c>
      <c r="AY32" s="678"/>
      <c r="AZ32" s="678"/>
      <c r="BA32" s="678"/>
      <c r="BB32" s="678"/>
      <c r="BC32" s="678"/>
      <c r="BD32" s="678"/>
      <c r="BE32" s="678"/>
      <c r="BF32" s="679"/>
      <c r="BG32" s="753">
        <v>99.6</v>
      </c>
      <c r="BH32" s="699"/>
      <c r="BI32" s="699"/>
      <c r="BJ32" s="699"/>
      <c r="BK32" s="699"/>
      <c r="BL32" s="699"/>
      <c r="BM32" s="684">
        <v>98.8</v>
      </c>
      <c r="BN32" s="745"/>
      <c r="BO32" s="745"/>
      <c r="BP32" s="745"/>
      <c r="BQ32" s="723"/>
      <c r="BR32" s="753">
        <v>99.5</v>
      </c>
      <c r="BS32" s="699"/>
      <c r="BT32" s="699"/>
      <c r="BU32" s="699"/>
      <c r="BV32" s="699"/>
      <c r="BW32" s="699"/>
      <c r="BX32" s="684">
        <v>98.9</v>
      </c>
      <c r="BY32" s="745"/>
      <c r="BZ32" s="745"/>
      <c r="CA32" s="745"/>
      <c r="CB32" s="723"/>
      <c r="CD32" s="773"/>
      <c r="CE32" s="774"/>
      <c r="CF32" s="727" t="s">
        <v>318</v>
      </c>
      <c r="CG32" s="724"/>
      <c r="CH32" s="724"/>
      <c r="CI32" s="724"/>
      <c r="CJ32" s="724"/>
      <c r="CK32" s="724"/>
      <c r="CL32" s="724"/>
      <c r="CM32" s="724"/>
      <c r="CN32" s="724"/>
      <c r="CO32" s="724"/>
      <c r="CP32" s="724"/>
      <c r="CQ32" s="725"/>
      <c r="CR32" s="680" t="s">
        <v>130</v>
      </c>
      <c r="CS32" s="681"/>
      <c r="CT32" s="681"/>
      <c r="CU32" s="681"/>
      <c r="CV32" s="681"/>
      <c r="CW32" s="681"/>
      <c r="CX32" s="681"/>
      <c r="CY32" s="682"/>
      <c r="CZ32" s="683" t="s">
        <v>130</v>
      </c>
      <c r="DA32" s="701"/>
      <c r="DB32" s="701"/>
      <c r="DC32" s="702"/>
      <c r="DD32" s="686" t="s">
        <v>130</v>
      </c>
      <c r="DE32" s="681"/>
      <c r="DF32" s="681"/>
      <c r="DG32" s="681"/>
      <c r="DH32" s="681"/>
      <c r="DI32" s="681"/>
      <c r="DJ32" s="681"/>
      <c r="DK32" s="682"/>
      <c r="DL32" s="686" t="s">
        <v>130</v>
      </c>
      <c r="DM32" s="681"/>
      <c r="DN32" s="681"/>
      <c r="DO32" s="681"/>
      <c r="DP32" s="681"/>
      <c r="DQ32" s="681"/>
      <c r="DR32" s="681"/>
      <c r="DS32" s="681"/>
      <c r="DT32" s="681"/>
      <c r="DU32" s="681"/>
      <c r="DV32" s="682"/>
      <c r="DW32" s="683" t="s">
        <v>130</v>
      </c>
      <c r="DX32" s="701"/>
      <c r="DY32" s="701"/>
      <c r="DZ32" s="701"/>
      <c r="EA32" s="701"/>
      <c r="EB32" s="701"/>
      <c r="EC32" s="719"/>
    </row>
    <row r="33" spans="2:133" ht="11.25" customHeight="1">
      <c r="B33" s="677" t="s">
        <v>319</v>
      </c>
      <c r="C33" s="678"/>
      <c r="D33" s="678"/>
      <c r="E33" s="678"/>
      <c r="F33" s="678"/>
      <c r="G33" s="678"/>
      <c r="H33" s="678"/>
      <c r="I33" s="678"/>
      <c r="J33" s="678"/>
      <c r="K33" s="678"/>
      <c r="L33" s="678"/>
      <c r="M33" s="678"/>
      <c r="N33" s="678"/>
      <c r="O33" s="678"/>
      <c r="P33" s="678"/>
      <c r="Q33" s="679"/>
      <c r="R33" s="680">
        <v>1189507</v>
      </c>
      <c r="S33" s="681"/>
      <c r="T33" s="681"/>
      <c r="U33" s="681"/>
      <c r="V33" s="681"/>
      <c r="W33" s="681"/>
      <c r="X33" s="681"/>
      <c r="Y33" s="682"/>
      <c r="Z33" s="713">
        <v>8.3000000000000007</v>
      </c>
      <c r="AA33" s="713"/>
      <c r="AB33" s="713"/>
      <c r="AC33" s="713"/>
      <c r="AD33" s="714" t="s">
        <v>130</v>
      </c>
      <c r="AE33" s="714"/>
      <c r="AF33" s="714"/>
      <c r="AG33" s="714"/>
      <c r="AH33" s="714"/>
      <c r="AI33" s="714"/>
      <c r="AJ33" s="714"/>
      <c r="AK33" s="714"/>
      <c r="AL33" s="683" t="s">
        <v>138</v>
      </c>
      <c r="AM33" s="684"/>
      <c r="AN33" s="684"/>
      <c r="AO33" s="715"/>
      <c r="AP33" s="758"/>
      <c r="AQ33" s="759"/>
      <c r="AR33" s="759"/>
      <c r="AS33" s="759"/>
      <c r="AT33" s="762"/>
      <c r="AU33" s="232"/>
      <c r="AV33" s="232"/>
      <c r="AW33" s="232"/>
      <c r="AX33" s="661" t="s">
        <v>320</v>
      </c>
      <c r="AY33" s="662"/>
      <c r="AZ33" s="662"/>
      <c r="BA33" s="662"/>
      <c r="BB33" s="662"/>
      <c r="BC33" s="662"/>
      <c r="BD33" s="662"/>
      <c r="BE33" s="662"/>
      <c r="BF33" s="663"/>
      <c r="BG33" s="744">
        <v>99.2</v>
      </c>
      <c r="BH33" s="665"/>
      <c r="BI33" s="665"/>
      <c r="BJ33" s="665"/>
      <c r="BK33" s="665"/>
      <c r="BL33" s="665"/>
      <c r="BM33" s="707">
        <v>98.7</v>
      </c>
      <c r="BN33" s="665"/>
      <c r="BO33" s="665"/>
      <c r="BP33" s="665"/>
      <c r="BQ33" s="709"/>
      <c r="BR33" s="744">
        <v>99.6</v>
      </c>
      <c r="BS33" s="665"/>
      <c r="BT33" s="665"/>
      <c r="BU33" s="665"/>
      <c r="BV33" s="665"/>
      <c r="BW33" s="665"/>
      <c r="BX33" s="707">
        <v>99.3</v>
      </c>
      <c r="BY33" s="665"/>
      <c r="BZ33" s="665"/>
      <c r="CA33" s="665"/>
      <c r="CB33" s="709"/>
      <c r="CD33" s="727" t="s">
        <v>321</v>
      </c>
      <c r="CE33" s="724"/>
      <c r="CF33" s="724"/>
      <c r="CG33" s="724"/>
      <c r="CH33" s="724"/>
      <c r="CI33" s="724"/>
      <c r="CJ33" s="724"/>
      <c r="CK33" s="724"/>
      <c r="CL33" s="724"/>
      <c r="CM33" s="724"/>
      <c r="CN33" s="724"/>
      <c r="CO33" s="724"/>
      <c r="CP33" s="724"/>
      <c r="CQ33" s="725"/>
      <c r="CR33" s="680">
        <v>6920430</v>
      </c>
      <c r="CS33" s="699"/>
      <c r="CT33" s="699"/>
      <c r="CU33" s="699"/>
      <c r="CV33" s="699"/>
      <c r="CW33" s="699"/>
      <c r="CX33" s="699"/>
      <c r="CY33" s="700"/>
      <c r="CZ33" s="683">
        <v>52.6</v>
      </c>
      <c r="DA33" s="701"/>
      <c r="DB33" s="701"/>
      <c r="DC33" s="702"/>
      <c r="DD33" s="686">
        <v>3605758</v>
      </c>
      <c r="DE33" s="699"/>
      <c r="DF33" s="699"/>
      <c r="DG33" s="699"/>
      <c r="DH33" s="699"/>
      <c r="DI33" s="699"/>
      <c r="DJ33" s="699"/>
      <c r="DK33" s="700"/>
      <c r="DL33" s="686">
        <v>2358370</v>
      </c>
      <c r="DM33" s="699"/>
      <c r="DN33" s="699"/>
      <c r="DO33" s="699"/>
      <c r="DP33" s="699"/>
      <c r="DQ33" s="699"/>
      <c r="DR33" s="699"/>
      <c r="DS33" s="699"/>
      <c r="DT33" s="699"/>
      <c r="DU33" s="699"/>
      <c r="DV33" s="700"/>
      <c r="DW33" s="683">
        <v>37.700000000000003</v>
      </c>
      <c r="DX33" s="701"/>
      <c r="DY33" s="701"/>
      <c r="DZ33" s="701"/>
      <c r="EA33" s="701"/>
      <c r="EB33" s="701"/>
      <c r="EC33" s="719"/>
    </row>
    <row r="34" spans="2:133" ht="11.25" customHeight="1">
      <c r="B34" s="677" t="s">
        <v>322</v>
      </c>
      <c r="C34" s="678"/>
      <c r="D34" s="678"/>
      <c r="E34" s="678"/>
      <c r="F34" s="678"/>
      <c r="G34" s="678"/>
      <c r="H34" s="678"/>
      <c r="I34" s="678"/>
      <c r="J34" s="678"/>
      <c r="K34" s="678"/>
      <c r="L34" s="678"/>
      <c r="M34" s="678"/>
      <c r="N34" s="678"/>
      <c r="O34" s="678"/>
      <c r="P34" s="678"/>
      <c r="Q34" s="679"/>
      <c r="R34" s="680">
        <v>141207</v>
      </c>
      <c r="S34" s="681"/>
      <c r="T34" s="681"/>
      <c r="U34" s="681"/>
      <c r="V34" s="681"/>
      <c r="W34" s="681"/>
      <c r="X34" s="681"/>
      <c r="Y34" s="682"/>
      <c r="Z34" s="713">
        <v>1</v>
      </c>
      <c r="AA34" s="713"/>
      <c r="AB34" s="713"/>
      <c r="AC34" s="713"/>
      <c r="AD34" s="714">
        <v>1236</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323</v>
      </c>
      <c r="CE34" s="724"/>
      <c r="CF34" s="724"/>
      <c r="CG34" s="724"/>
      <c r="CH34" s="724"/>
      <c r="CI34" s="724"/>
      <c r="CJ34" s="724"/>
      <c r="CK34" s="724"/>
      <c r="CL34" s="724"/>
      <c r="CM34" s="724"/>
      <c r="CN34" s="724"/>
      <c r="CO34" s="724"/>
      <c r="CP34" s="724"/>
      <c r="CQ34" s="725"/>
      <c r="CR34" s="680">
        <v>1829378</v>
      </c>
      <c r="CS34" s="681"/>
      <c r="CT34" s="681"/>
      <c r="CU34" s="681"/>
      <c r="CV34" s="681"/>
      <c r="CW34" s="681"/>
      <c r="CX34" s="681"/>
      <c r="CY34" s="682"/>
      <c r="CZ34" s="683">
        <v>13.9</v>
      </c>
      <c r="DA34" s="701"/>
      <c r="DB34" s="701"/>
      <c r="DC34" s="702"/>
      <c r="DD34" s="686">
        <v>1382749</v>
      </c>
      <c r="DE34" s="681"/>
      <c r="DF34" s="681"/>
      <c r="DG34" s="681"/>
      <c r="DH34" s="681"/>
      <c r="DI34" s="681"/>
      <c r="DJ34" s="681"/>
      <c r="DK34" s="682"/>
      <c r="DL34" s="686">
        <v>1038982</v>
      </c>
      <c r="DM34" s="681"/>
      <c r="DN34" s="681"/>
      <c r="DO34" s="681"/>
      <c r="DP34" s="681"/>
      <c r="DQ34" s="681"/>
      <c r="DR34" s="681"/>
      <c r="DS34" s="681"/>
      <c r="DT34" s="681"/>
      <c r="DU34" s="681"/>
      <c r="DV34" s="682"/>
      <c r="DW34" s="683">
        <v>16.600000000000001</v>
      </c>
      <c r="DX34" s="701"/>
      <c r="DY34" s="701"/>
      <c r="DZ34" s="701"/>
      <c r="EA34" s="701"/>
      <c r="EB34" s="701"/>
      <c r="EC34" s="719"/>
    </row>
    <row r="35" spans="2:133" ht="11.25" customHeight="1">
      <c r="B35" s="677" t="s">
        <v>324</v>
      </c>
      <c r="C35" s="678"/>
      <c r="D35" s="678"/>
      <c r="E35" s="678"/>
      <c r="F35" s="678"/>
      <c r="G35" s="678"/>
      <c r="H35" s="678"/>
      <c r="I35" s="678"/>
      <c r="J35" s="678"/>
      <c r="K35" s="678"/>
      <c r="L35" s="678"/>
      <c r="M35" s="678"/>
      <c r="N35" s="678"/>
      <c r="O35" s="678"/>
      <c r="P35" s="678"/>
      <c r="Q35" s="679"/>
      <c r="R35" s="680">
        <v>1160748</v>
      </c>
      <c r="S35" s="681"/>
      <c r="T35" s="681"/>
      <c r="U35" s="681"/>
      <c r="V35" s="681"/>
      <c r="W35" s="681"/>
      <c r="X35" s="681"/>
      <c r="Y35" s="682"/>
      <c r="Z35" s="713">
        <v>8.1</v>
      </c>
      <c r="AA35" s="713"/>
      <c r="AB35" s="713"/>
      <c r="AC35" s="713"/>
      <c r="AD35" s="714" t="s">
        <v>246</v>
      </c>
      <c r="AE35" s="714"/>
      <c r="AF35" s="714"/>
      <c r="AG35" s="714"/>
      <c r="AH35" s="714"/>
      <c r="AI35" s="714"/>
      <c r="AJ35" s="714"/>
      <c r="AK35" s="714"/>
      <c r="AL35" s="683" t="s">
        <v>130</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327</v>
      </c>
      <c r="CE35" s="724"/>
      <c r="CF35" s="724"/>
      <c r="CG35" s="724"/>
      <c r="CH35" s="724"/>
      <c r="CI35" s="724"/>
      <c r="CJ35" s="724"/>
      <c r="CK35" s="724"/>
      <c r="CL35" s="724"/>
      <c r="CM35" s="724"/>
      <c r="CN35" s="724"/>
      <c r="CO35" s="724"/>
      <c r="CP35" s="724"/>
      <c r="CQ35" s="725"/>
      <c r="CR35" s="680">
        <v>104175</v>
      </c>
      <c r="CS35" s="699"/>
      <c r="CT35" s="699"/>
      <c r="CU35" s="699"/>
      <c r="CV35" s="699"/>
      <c r="CW35" s="699"/>
      <c r="CX35" s="699"/>
      <c r="CY35" s="700"/>
      <c r="CZ35" s="683">
        <v>0.8</v>
      </c>
      <c r="DA35" s="701"/>
      <c r="DB35" s="701"/>
      <c r="DC35" s="702"/>
      <c r="DD35" s="686">
        <v>67045</v>
      </c>
      <c r="DE35" s="699"/>
      <c r="DF35" s="699"/>
      <c r="DG35" s="699"/>
      <c r="DH35" s="699"/>
      <c r="DI35" s="699"/>
      <c r="DJ35" s="699"/>
      <c r="DK35" s="700"/>
      <c r="DL35" s="686">
        <v>43785</v>
      </c>
      <c r="DM35" s="699"/>
      <c r="DN35" s="699"/>
      <c r="DO35" s="699"/>
      <c r="DP35" s="699"/>
      <c r="DQ35" s="699"/>
      <c r="DR35" s="699"/>
      <c r="DS35" s="699"/>
      <c r="DT35" s="699"/>
      <c r="DU35" s="699"/>
      <c r="DV35" s="700"/>
      <c r="DW35" s="683">
        <v>0.7</v>
      </c>
      <c r="DX35" s="701"/>
      <c r="DY35" s="701"/>
      <c r="DZ35" s="701"/>
      <c r="EA35" s="701"/>
      <c r="EB35" s="701"/>
      <c r="EC35" s="719"/>
    </row>
    <row r="36" spans="2:133" ht="11.25" customHeight="1">
      <c r="B36" s="677" t="s">
        <v>328</v>
      </c>
      <c r="C36" s="678"/>
      <c r="D36" s="678"/>
      <c r="E36" s="678"/>
      <c r="F36" s="678"/>
      <c r="G36" s="678"/>
      <c r="H36" s="678"/>
      <c r="I36" s="678"/>
      <c r="J36" s="678"/>
      <c r="K36" s="678"/>
      <c r="L36" s="678"/>
      <c r="M36" s="678"/>
      <c r="N36" s="678"/>
      <c r="O36" s="678"/>
      <c r="P36" s="678"/>
      <c r="Q36" s="679"/>
      <c r="R36" s="680">
        <v>899596</v>
      </c>
      <c r="S36" s="681"/>
      <c r="T36" s="681"/>
      <c r="U36" s="681"/>
      <c r="V36" s="681"/>
      <c r="W36" s="681"/>
      <c r="X36" s="681"/>
      <c r="Y36" s="682"/>
      <c r="Z36" s="713">
        <v>6.3</v>
      </c>
      <c r="AA36" s="713"/>
      <c r="AB36" s="713"/>
      <c r="AC36" s="713"/>
      <c r="AD36" s="714" t="s">
        <v>130</v>
      </c>
      <c r="AE36" s="714"/>
      <c r="AF36" s="714"/>
      <c r="AG36" s="714"/>
      <c r="AH36" s="714"/>
      <c r="AI36" s="714"/>
      <c r="AJ36" s="714"/>
      <c r="AK36" s="714"/>
      <c r="AL36" s="683" t="s">
        <v>130</v>
      </c>
      <c r="AM36" s="684"/>
      <c r="AN36" s="684"/>
      <c r="AO36" s="715"/>
      <c r="AP36" s="235"/>
      <c r="AQ36" s="732" t="s">
        <v>329</v>
      </c>
      <c r="AR36" s="733"/>
      <c r="AS36" s="733"/>
      <c r="AT36" s="733"/>
      <c r="AU36" s="733"/>
      <c r="AV36" s="733"/>
      <c r="AW36" s="733"/>
      <c r="AX36" s="733"/>
      <c r="AY36" s="734"/>
      <c r="AZ36" s="735">
        <v>1149587</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53278</v>
      </c>
      <c r="BW36" s="736"/>
      <c r="BX36" s="736"/>
      <c r="BY36" s="736"/>
      <c r="BZ36" s="736"/>
      <c r="CA36" s="736"/>
      <c r="CB36" s="737"/>
      <c r="CD36" s="727" t="s">
        <v>331</v>
      </c>
      <c r="CE36" s="724"/>
      <c r="CF36" s="724"/>
      <c r="CG36" s="724"/>
      <c r="CH36" s="724"/>
      <c r="CI36" s="724"/>
      <c r="CJ36" s="724"/>
      <c r="CK36" s="724"/>
      <c r="CL36" s="724"/>
      <c r="CM36" s="724"/>
      <c r="CN36" s="724"/>
      <c r="CO36" s="724"/>
      <c r="CP36" s="724"/>
      <c r="CQ36" s="725"/>
      <c r="CR36" s="680">
        <v>3076940</v>
      </c>
      <c r="CS36" s="681"/>
      <c r="CT36" s="681"/>
      <c r="CU36" s="681"/>
      <c r="CV36" s="681"/>
      <c r="CW36" s="681"/>
      <c r="CX36" s="681"/>
      <c r="CY36" s="682"/>
      <c r="CZ36" s="683">
        <v>23.4</v>
      </c>
      <c r="DA36" s="701"/>
      <c r="DB36" s="701"/>
      <c r="DC36" s="702"/>
      <c r="DD36" s="686">
        <v>991043</v>
      </c>
      <c r="DE36" s="681"/>
      <c r="DF36" s="681"/>
      <c r="DG36" s="681"/>
      <c r="DH36" s="681"/>
      <c r="DI36" s="681"/>
      <c r="DJ36" s="681"/>
      <c r="DK36" s="682"/>
      <c r="DL36" s="686">
        <v>513643</v>
      </c>
      <c r="DM36" s="681"/>
      <c r="DN36" s="681"/>
      <c r="DO36" s="681"/>
      <c r="DP36" s="681"/>
      <c r="DQ36" s="681"/>
      <c r="DR36" s="681"/>
      <c r="DS36" s="681"/>
      <c r="DT36" s="681"/>
      <c r="DU36" s="681"/>
      <c r="DV36" s="682"/>
      <c r="DW36" s="683">
        <v>8.1999999999999993</v>
      </c>
      <c r="DX36" s="701"/>
      <c r="DY36" s="701"/>
      <c r="DZ36" s="701"/>
      <c r="EA36" s="701"/>
      <c r="EB36" s="701"/>
      <c r="EC36" s="719"/>
    </row>
    <row r="37" spans="2:133" ht="11.25" customHeight="1">
      <c r="B37" s="677" t="s">
        <v>332</v>
      </c>
      <c r="C37" s="678"/>
      <c r="D37" s="678"/>
      <c r="E37" s="678"/>
      <c r="F37" s="678"/>
      <c r="G37" s="678"/>
      <c r="H37" s="678"/>
      <c r="I37" s="678"/>
      <c r="J37" s="678"/>
      <c r="K37" s="678"/>
      <c r="L37" s="678"/>
      <c r="M37" s="678"/>
      <c r="N37" s="678"/>
      <c r="O37" s="678"/>
      <c r="P37" s="678"/>
      <c r="Q37" s="679"/>
      <c r="R37" s="680">
        <v>478461</v>
      </c>
      <c r="S37" s="681"/>
      <c r="T37" s="681"/>
      <c r="U37" s="681"/>
      <c r="V37" s="681"/>
      <c r="W37" s="681"/>
      <c r="X37" s="681"/>
      <c r="Y37" s="682"/>
      <c r="Z37" s="713">
        <v>3.4</v>
      </c>
      <c r="AA37" s="713"/>
      <c r="AB37" s="713"/>
      <c r="AC37" s="713"/>
      <c r="AD37" s="714" t="s">
        <v>138</v>
      </c>
      <c r="AE37" s="714"/>
      <c r="AF37" s="714"/>
      <c r="AG37" s="714"/>
      <c r="AH37" s="714"/>
      <c r="AI37" s="714"/>
      <c r="AJ37" s="714"/>
      <c r="AK37" s="714"/>
      <c r="AL37" s="683" t="s">
        <v>130</v>
      </c>
      <c r="AM37" s="684"/>
      <c r="AN37" s="684"/>
      <c r="AO37" s="715"/>
      <c r="AQ37" s="720" t="s">
        <v>333</v>
      </c>
      <c r="AR37" s="721"/>
      <c r="AS37" s="721"/>
      <c r="AT37" s="721"/>
      <c r="AU37" s="721"/>
      <c r="AV37" s="721"/>
      <c r="AW37" s="721"/>
      <c r="AX37" s="721"/>
      <c r="AY37" s="722"/>
      <c r="AZ37" s="680">
        <v>248281</v>
      </c>
      <c r="BA37" s="681"/>
      <c r="BB37" s="681"/>
      <c r="BC37" s="681"/>
      <c r="BD37" s="699"/>
      <c r="BE37" s="699"/>
      <c r="BF37" s="723"/>
      <c r="BG37" s="727" t="s">
        <v>334</v>
      </c>
      <c r="BH37" s="724"/>
      <c r="BI37" s="724"/>
      <c r="BJ37" s="724"/>
      <c r="BK37" s="724"/>
      <c r="BL37" s="724"/>
      <c r="BM37" s="724"/>
      <c r="BN37" s="724"/>
      <c r="BO37" s="724"/>
      <c r="BP37" s="724"/>
      <c r="BQ37" s="724"/>
      <c r="BR37" s="724"/>
      <c r="BS37" s="724"/>
      <c r="BT37" s="724"/>
      <c r="BU37" s="725"/>
      <c r="BV37" s="680">
        <v>40273</v>
      </c>
      <c r="BW37" s="681"/>
      <c r="BX37" s="681"/>
      <c r="BY37" s="681"/>
      <c r="BZ37" s="681"/>
      <c r="CA37" s="681"/>
      <c r="CB37" s="726"/>
      <c r="CD37" s="727" t="s">
        <v>335</v>
      </c>
      <c r="CE37" s="724"/>
      <c r="CF37" s="724"/>
      <c r="CG37" s="724"/>
      <c r="CH37" s="724"/>
      <c r="CI37" s="724"/>
      <c r="CJ37" s="724"/>
      <c r="CK37" s="724"/>
      <c r="CL37" s="724"/>
      <c r="CM37" s="724"/>
      <c r="CN37" s="724"/>
      <c r="CO37" s="724"/>
      <c r="CP37" s="724"/>
      <c r="CQ37" s="725"/>
      <c r="CR37" s="680">
        <v>310353</v>
      </c>
      <c r="CS37" s="699"/>
      <c r="CT37" s="699"/>
      <c r="CU37" s="699"/>
      <c r="CV37" s="699"/>
      <c r="CW37" s="699"/>
      <c r="CX37" s="699"/>
      <c r="CY37" s="700"/>
      <c r="CZ37" s="683">
        <v>2.4</v>
      </c>
      <c r="DA37" s="701"/>
      <c r="DB37" s="701"/>
      <c r="DC37" s="702"/>
      <c r="DD37" s="686">
        <v>310353</v>
      </c>
      <c r="DE37" s="699"/>
      <c r="DF37" s="699"/>
      <c r="DG37" s="699"/>
      <c r="DH37" s="699"/>
      <c r="DI37" s="699"/>
      <c r="DJ37" s="699"/>
      <c r="DK37" s="700"/>
      <c r="DL37" s="686">
        <v>270080</v>
      </c>
      <c r="DM37" s="699"/>
      <c r="DN37" s="699"/>
      <c r="DO37" s="699"/>
      <c r="DP37" s="699"/>
      <c r="DQ37" s="699"/>
      <c r="DR37" s="699"/>
      <c r="DS37" s="699"/>
      <c r="DT37" s="699"/>
      <c r="DU37" s="699"/>
      <c r="DV37" s="700"/>
      <c r="DW37" s="683">
        <v>4.3</v>
      </c>
      <c r="DX37" s="701"/>
      <c r="DY37" s="701"/>
      <c r="DZ37" s="701"/>
      <c r="EA37" s="701"/>
      <c r="EB37" s="701"/>
      <c r="EC37" s="719"/>
    </row>
    <row r="38" spans="2:133" ht="11.25" customHeight="1">
      <c r="B38" s="677" t="s">
        <v>336</v>
      </c>
      <c r="C38" s="678"/>
      <c r="D38" s="678"/>
      <c r="E38" s="678"/>
      <c r="F38" s="678"/>
      <c r="G38" s="678"/>
      <c r="H38" s="678"/>
      <c r="I38" s="678"/>
      <c r="J38" s="678"/>
      <c r="K38" s="678"/>
      <c r="L38" s="678"/>
      <c r="M38" s="678"/>
      <c r="N38" s="678"/>
      <c r="O38" s="678"/>
      <c r="P38" s="678"/>
      <c r="Q38" s="679"/>
      <c r="R38" s="680">
        <v>85530</v>
      </c>
      <c r="S38" s="681"/>
      <c r="T38" s="681"/>
      <c r="U38" s="681"/>
      <c r="V38" s="681"/>
      <c r="W38" s="681"/>
      <c r="X38" s="681"/>
      <c r="Y38" s="682"/>
      <c r="Z38" s="713">
        <v>0.6</v>
      </c>
      <c r="AA38" s="713"/>
      <c r="AB38" s="713"/>
      <c r="AC38" s="713"/>
      <c r="AD38" s="714">
        <v>1356</v>
      </c>
      <c r="AE38" s="714"/>
      <c r="AF38" s="714"/>
      <c r="AG38" s="714"/>
      <c r="AH38" s="714"/>
      <c r="AI38" s="714"/>
      <c r="AJ38" s="714"/>
      <c r="AK38" s="714"/>
      <c r="AL38" s="683">
        <v>0</v>
      </c>
      <c r="AM38" s="684"/>
      <c r="AN38" s="684"/>
      <c r="AO38" s="715"/>
      <c r="AQ38" s="720" t="s">
        <v>337</v>
      </c>
      <c r="AR38" s="721"/>
      <c r="AS38" s="721"/>
      <c r="AT38" s="721"/>
      <c r="AU38" s="721"/>
      <c r="AV38" s="721"/>
      <c r="AW38" s="721"/>
      <c r="AX38" s="721"/>
      <c r="AY38" s="722"/>
      <c r="AZ38" s="680">
        <v>129922</v>
      </c>
      <c r="BA38" s="681"/>
      <c r="BB38" s="681"/>
      <c r="BC38" s="681"/>
      <c r="BD38" s="699"/>
      <c r="BE38" s="699"/>
      <c r="BF38" s="723"/>
      <c r="BG38" s="727" t="s">
        <v>338</v>
      </c>
      <c r="BH38" s="724"/>
      <c r="BI38" s="724"/>
      <c r="BJ38" s="724"/>
      <c r="BK38" s="724"/>
      <c r="BL38" s="724"/>
      <c r="BM38" s="724"/>
      <c r="BN38" s="724"/>
      <c r="BO38" s="724"/>
      <c r="BP38" s="724"/>
      <c r="BQ38" s="724"/>
      <c r="BR38" s="724"/>
      <c r="BS38" s="724"/>
      <c r="BT38" s="724"/>
      <c r="BU38" s="725"/>
      <c r="BV38" s="680">
        <v>1313</v>
      </c>
      <c r="BW38" s="681"/>
      <c r="BX38" s="681"/>
      <c r="BY38" s="681"/>
      <c r="BZ38" s="681"/>
      <c r="CA38" s="681"/>
      <c r="CB38" s="726"/>
      <c r="CD38" s="727" t="s">
        <v>339</v>
      </c>
      <c r="CE38" s="724"/>
      <c r="CF38" s="724"/>
      <c r="CG38" s="724"/>
      <c r="CH38" s="724"/>
      <c r="CI38" s="724"/>
      <c r="CJ38" s="724"/>
      <c r="CK38" s="724"/>
      <c r="CL38" s="724"/>
      <c r="CM38" s="724"/>
      <c r="CN38" s="724"/>
      <c r="CO38" s="724"/>
      <c r="CP38" s="724"/>
      <c r="CQ38" s="725"/>
      <c r="CR38" s="680">
        <v>901306</v>
      </c>
      <c r="CS38" s="681"/>
      <c r="CT38" s="681"/>
      <c r="CU38" s="681"/>
      <c r="CV38" s="681"/>
      <c r="CW38" s="681"/>
      <c r="CX38" s="681"/>
      <c r="CY38" s="682"/>
      <c r="CZ38" s="683">
        <v>6.8</v>
      </c>
      <c r="DA38" s="701"/>
      <c r="DB38" s="701"/>
      <c r="DC38" s="702"/>
      <c r="DD38" s="686">
        <v>813733</v>
      </c>
      <c r="DE38" s="681"/>
      <c r="DF38" s="681"/>
      <c r="DG38" s="681"/>
      <c r="DH38" s="681"/>
      <c r="DI38" s="681"/>
      <c r="DJ38" s="681"/>
      <c r="DK38" s="682"/>
      <c r="DL38" s="686">
        <v>761960</v>
      </c>
      <c r="DM38" s="681"/>
      <c r="DN38" s="681"/>
      <c r="DO38" s="681"/>
      <c r="DP38" s="681"/>
      <c r="DQ38" s="681"/>
      <c r="DR38" s="681"/>
      <c r="DS38" s="681"/>
      <c r="DT38" s="681"/>
      <c r="DU38" s="681"/>
      <c r="DV38" s="682"/>
      <c r="DW38" s="683">
        <v>12.2</v>
      </c>
      <c r="DX38" s="701"/>
      <c r="DY38" s="701"/>
      <c r="DZ38" s="701"/>
      <c r="EA38" s="701"/>
      <c r="EB38" s="701"/>
      <c r="EC38" s="719"/>
    </row>
    <row r="39" spans="2:133" ht="11.25" customHeight="1">
      <c r="B39" s="677" t="s">
        <v>340</v>
      </c>
      <c r="C39" s="678"/>
      <c r="D39" s="678"/>
      <c r="E39" s="678"/>
      <c r="F39" s="678"/>
      <c r="G39" s="678"/>
      <c r="H39" s="678"/>
      <c r="I39" s="678"/>
      <c r="J39" s="678"/>
      <c r="K39" s="678"/>
      <c r="L39" s="678"/>
      <c r="M39" s="678"/>
      <c r="N39" s="678"/>
      <c r="O39" s="678"/>
      <c r="P39" s="678"/>
      <c r="Q39" s="679"/>
      <c r="R39" s="680">
        <v>1428000</v>
      </c>
      <c r="S39" s="681"/>
      <c r="T39" s="681"/>
      <c r="U39" s="681"/>
      <c r="V39" s="681"/>
      <c r="W39" s="681"/>
      <c r="X39" s="681"/>
      <c r="Y39" s="682"/>
      <c r="Z39" s="713">
        <v>10</v>
      </c>
      <c r="AA39" s="713"/>
      <c r="AB39" s="713"/>
      <c r="AC39" s="713"/>
      <c r="AD39" s="714" t="s">
        <v>130</v>
      </c>
      <c r="AE39" s="714"/>
      <c r="AF39" s="714"/>
      <c r="AG39" s="714"/>
      <c r="AH39" s="714"/>
      <c r="AI39" s="714"/>
      <c r="AJ39" s="714"/>
      <c r="AK39" s="714"/>
      <c r="AL39" s="683" t="s">
        <v>246</v>
      </c>
      <c r="AM39" s="684"/>
      <c r="AN39" s="684"/>
      <c r="AO39" s="715"/>
      <c r="AQ39" s="720" t="s">
        <v>341</v>
      </c>
      <c r="AR39" s="721"/>
      <c r="AS39" s="721"/>
      <c r="AT39" s="721"/>
      <c r="AU39" s="721"/>
      <c r="AV39" s="721"/>
      <c r="AW39" s="721"/>
      <c r="AX39" s="721"/>
      <c r="AY39" s="722"/>
      <c r="AZ39" s="680">
        <v>104765</v>
      </c>
      <c r="BA39" s="681"/>
      <c r="BB39" s="681"/>
      <c r="BC39" s="681"/>
      <c r="BD39" s="699"/>
      <c r="BE39" s="699"/>
      <c r="BF39" s="723"/>
      <c r="BG39" s="727" t="s">
        <v>342</v>
      </c>
      <c r="BH39" s="724"/>
      <c r="BI39" s="724"/>
      <c r="BJ39" s="724"/>
      <c r="BK39" s="724"/>
      <c r="BL39" s="724"/>
      <c r="BM39" s="724"/>
      <c r="BN39" s="724"/>
      <c r="BO39" s="724"/>
      <c r="BP39" s="724"/>
      <c r="BQ39" s="724"/>
      <c r="BR39" s="724"/>
      <c r="BS39" s="724"/>
      <c r="BT39" s="724"/>
      <c r="BU39" s="725"/>
      <c r="BV39" s="680">
        <v>1975</v>
      </c>
      <c r="BW39" s="681"/>
      <c r="BX39" s="681"/>
      <c r="BY39" s="681"/>
      <c r="BZ39" s="681"/>
      <c r="CA39" s="681"/>
      <c r="CB39" s="726"/>
      <c r="CD39" s="727" t="s">
        <v>343</v>
      </c>
      <c r="CE39" s="724"/>
      <c r="CF39" s="724"/>
      <c r="CG39" s="724"/>
      <c r="CH39" s="724"/>
      <c r="CI39" s="724"/>
      <c r="CJ39" s="724"/>
      <c r="CK39" s="724"/>
      <c r="CL39" s="724"/>
      <c r="CM39" s="724"/>
      <c r="CN39" s="724"/>
      <c r="CO39" s="724"/>
      <c r="CP39" s="724"/>
      <c r="CQ39" s="725"/>
      <c r="CR39" s="680">
        <v>972631</v>
      </c>
      <c r="CS39" s="699"/>
      <c r="CT39" s="699"/>
      <c r="CU39" s="699"/>
      <c r="CV39" s="699"/>
      <c r="CW39" s="699"/>
      <c r="CX39" s="699"/>
      <c r="CY39" s="700"/>
      <c r="CZ39" s="683">
        <v>7.4</v>
      </c>
      <c r="DA39" s="701"/>
      <c r="DB39" s="701"/>
      <c r="DC39" s="702"/>
      <c r="DD39" s="686">
        <v>351188</v>
      </c>
      <c r="DE39" s="699"/>
      <c r="DF39" s="699"/>
      <c r="DG39" s="699"/>
      <c r="DH39" s="699"/>
      <c r="DI39" s="699"/>
      <c r="DJ39" s="699"/>
      <c r="DK39" s="700"/>
      <c r="DL39" s="686" t="s">
        <v>130</v>
      </c>
      <c r="DM39" s="699"/>
      <c r="DN39" s="699"/>
      <c r="DO39" s="699"/>
      <c r="DP39" s="699"/>
      <c r="DQ39" s="699"/>
      <c r="DR39" s="699"/>
      <c r="DS39" s="699"/>
      <c r="DT39" s="699"/>
      <c r="DU39" s="699"/>
      <c r="DV39" s="700"/>
      <c r="DW39" s="683" t="s">
        <v>246</v>
      </c>
      <c r="DX39" s="701"/>
      <c r="DY39" s="701"/>
      <c r="DZ39" s="701"/>
      <c r="EA39" s="701"/>
      <c r="EB39" s="701"/>
      <c r="EC39" s="719"/>
    </row>
    <row r="40" spans="2:133" ht="11.25" customHeight="1">
      <c r="B40" s="677" t="s">
        <v>344</v>
      </c>
      <c r="C40" s="678"/>
      <c r="D40" s="678"/>
      <c r="E40" s="678"/>
      <c r="F40" s="678"/>
      <c r="G40" s="678"/>
      <c r="H40" s="678"/>
      <c r="I40" s="678"/>
      <c r="J40" s="678"/>
      <c r="K40" s="678"/>
      <c r="L40" s="678"/>
      <c r="M40" s="678"/>
      <c r="N40" s="678"/>
      <c r="O40" s="678"/>
      <c r="P40" s="678"/>
      <c r="Q40" s="679"/>
      <c r="R40" s="680" t="s">
        <v>138</v>
      </c>
      <c r="S40" s="681"/>
      <c r="T40" s="681"/>
      <c r="U40" s="681"/>
      <c r="V40" s="681"/>
      <c r="W40" s="681"/>
      <c r="X40" s="681"/>
      <c r="Y40" s="682"/>
      <c r="Z40" s="713" t="s">
        <v>130</v>
      </c>
      <c r="AA40" s="713"/>
      <c r="AB40" s="713"/>
      <c r="AC40" s="713"/>
      <c r="AD40" s="714" t="s">
        <v>130</v>
      </c>
      <c r="AE40" s="714"/>
      <c r="AF40" s="714"/>
      <c r="AG40" s="714"/>
      <c r="AH40" s="714"/>
      <c r="AI40" s="714"/>
      <c r="AJ40" s="714"/>
      <c r="AK40" s="714"/>
      <c r="AL40" s="683" t="s">
        <v>138</v>
      </c>
      <c r="AM40" s="684"/>
      <c r="AN40" s="684"/>
      <c r="AO40" s="715"/>
      <c r="AQ40" s="720" t="s">
        <v>345</v>
      </c>
      <c r="AR40" s="721"/>
      <c r="AS40" s="721"/>
      <c r="AT40" s="721"/>
      <c r="AU40" s="721"/>
      <c r="AV40" s="721"/>
      <c r="AW40" s="721"/>
      <c r="AX40" s="721"/>
      <c r="AY40" s="722"/>
      <c r="AZ40" s="680">
        <v>176</v>
      </c>
      <c r="BA40" s="681"/>
      <c r="BB40" s="681"/>
      <c r="BC40" s="681"/>
      <c r="BD40" s="699"/>
      <c r="BE40" s="699"/>
      <c r="BF40" s="723"/>
      <c r="BG40" s="728" t="s">
        <v>346</v>
      </c>
      <c r="BH40" s="729"/>
      <c r="BI40" s="729"/>
      <c r="BJ40" s="729"/>
      <c r="BK40" s="729"/>
      <c r="BL40" s="236"/>
      <c r="BM40" s="724" t="s">
        <v>347</v>
      </c>
      <c r="BN40" s="724"/>
      <c r="BO40" s="724"/>
      <c r="BP40" s="724"/>
      <c r="BQ40" s="724"/>
      <c r="BR40" s="724"/>
      <c r="BS40" s="724"/>
      <c r="BT40" s="724"/>
      <c r="BU40" s="725"/>
      <c r="BV40" s="680">
        <v>76</v>
      </c>
      <c r="BW40" s="681"/>
      <c r="BX40" s="681"/>
      <c r="BY40" s="681"/>
      <c r="BZ40" s="681"/>
      <c r="CA40" s="681"/>
      <c r="CB40" s="726"/>
      <c r="CD40" s="727" t="s">
        <v>348</v>
      </c>
      <c r="CE40" s="724"/>
      <c r="CF40" s="724"/>
      <c r="CG40" s="724"/>
      <c r="CH40" s="724"/>
      <c r="CI40" s="724"/>
      <c r="CJ40" s="724"/>
      <c r="CK40" s="724"/>
      <c r="CL40" s="724"/>
      <c r="CM40" s="724"/>
      <c r="CN40" s="724"/>
      <c r="CO40" s="724"/>
      <c r="CP40" s="724"/>
      <c r="CQ40" s="725"/>
      <c r="CR40" s="680">
        <v>36000</v>
      </c>
      <c r="CS40" s="681"/>
      <c r="CT40" s="681"/>
      <c r="CU40" s="681"/>
      <c r="CV40" s="681"/>
      <c r="CW40" s="681"/>
      <c r="CX40" s="681"/>
      <c r="CY40" s="682"/>
      <c r="CZ40" s="683">
        <v>0.3</v>
      </c>
      <c r="DA40" s="701"/>
      <c r="DB40" s="701"/>
      <c r="DC40" s="702"/>
      <c r="DD40" s="686" t="s">
        <v>130</v>
      </c>
      <c r="DE40" s="681"/>
      <c r="DF40" s="681"/>
      <c r="DG40" s="681"/>
      <c r="DH40" s="681"/>
      <c r="DI40" s="681"/>
      <c r="DJ40" s="681"/>
      <c r="DK40" s="682"/>
      <c r="DL40" s="686" t="s">
        <v>130</v>
      </c>
      <c r="DM40" s="681"/>
      <c r="DN40" s="681"/>
      <c r="DO40" s="681"/>
      <c r="DP40" s="681"/>
      <c r="DQ40" s="681"/>
      <c r="DR40" s="681"/>
      <c r="DS40" s="681"/>
      <c r="DT40" s="681"/>
      <c r="DU40" s="681"/>
      <c r="DV40" s="682"/>
      <c r="DW40" s="683" t="s">
        <v>130</v>
      </c>
      <c r="DX40" s="701"/>
      <c r="DY40" s="701"/>
      <c r="DZ40" s="701"/>
      <c r="EA40" s="701"/>
      <c r="EB40" s="701"/>
      <c r="EC40" s="719"/>
    </row>
    <row r="41" spans="2:133" ht="11.25" customHeight="1">
      <c r="B41" s="677" t="s">
        <v>349</v>
      </c>
      <c r="C41" s="678"/>
      <c r="D41" s="678"/>
      <c r="E41" s="678"/>
      <c r="F41" s="678"/>
      <c r="G41" s="678"/>
      <c r="H41" s="678"/>
      <c r="I41" s="678"/>
      <c r="J41" s="678"/>
      <c r="K41" s="678"/>
      <c r="L41" s="678"/>
      <c r="M41" s="678"/>
      <c r="N41" s="678"/>
      <c r="O41" s="678"/>
      <c r="P41" s="678"/>
      <c r="Q41" s="679"/>
      <c r="R41" s="680" t="s">
        <v>130</v>
      </c>
      <c r="S41" s="681"/>
      <c r="T41" s="681"/>
      <c r="U41" s="681"/>
      <c r="V41" s="681"/>
      <c r="W41" s="681"/>
      <c r="X41" s="681"/>
      <c r="Y41" s="682"/>
      <c r="Z41" s="713" t="s">
        <v>246</v>
      </c>
      <c r="AA41" s="713"/>
      <c r="AB41" s="713"/>
      <c r="AC41" s="713"/>
      <c r="AD41" s="714" t="s">
        <v>130</v>
      </c>
      <c r="AE41" s="714"/>
      <c r="AF41" s="714"/>
      <c r="AG41" s="714"/>
      <c r="AH41" s="714"/>
      <c r="AI41" s="714"/>
      <c r="AJ41" s="714"/>
      <c r="AK41" s="714"/>
      <c r="AL41" s="683" t="s">
        <v>130</v>
      </c>
      <c r="AM41" s="684"/>
      <c r="AN41" s="684"/>
      <c r="AO41" s="715"/>
      <c r="AQ41" s="720" t="s">
        <v>350</v>
      </c>
      <c r="AR41" s="721"/>
      <c r="AS41" s="721"/>
      <c r="AT41" s="721"/>
      <c r="AU41" s="721"/>
      <c r="AV41" s="721"/>
      <c r="AW41" s="721"/>
      <c r="AX41" s="721"/>
      <c r="AY41" s="722"/>
      <c r="AZ41" s="680">
        <v>98417</v>
      </c>
      <c r="BA41" s="681"/>
      <c r="BB41" s="681"/>
      <c r="BC41" s="681"/>
      <c r="BD41" s="699"/>
      <c r="BE41" s="699"/>
      <c r="BF41" s="723"/>
      <c r="BG41" s="728"/>
      <c r="BH41" s="729"/>
      <c r="BI41" s="729"/>
      <c r="BJ41" s="729"/>
      <c r="BK41" s="729"/>
      <c r="BL41" s="236"/>
      <c r="BM41" s="724" t="s">
        <v>351</v>
      </c>
      <c r="BN41" s="724"/>
      <c r="BO41" s="724"/>
      <c r="BP41" s="724"/>
      <c r="BQ41" s="724"/>
      <c r="BR41" s="724"/>
      <c r="BS41" s="724"/>
      <c r="BT41" s="724"/>
      <c r="BU41" s="725"/>
      <c r="BV41" s="680">
        <v>1</v>
      </c>
      <c r="BW41" s="681"/>
      <c r="BX41" s="681"/>
      <c r="BY41" s="681"/>
      <c r="BZ41" s="681"/>
      <c r="CA41" s="681"/>
      <c r="CB41" s="726"/>
      <c r="CD41" s="727" t="s">
        <v>352</v>
      </c>
      <c r="CE41" s="724"/>
      <c r="CF41" s="724"/>
      <c r="CG41" s="724"/>
      <c r="CH41" s="724"/>
      <c r="CI41" s="724"/>
      <c r="CJ41" s="724"/>
      <c r="CK41" s="724"/>
      <c r="CL41" s="724"/>
      <c r="CM41" s="724"/>
      <c r="CN41" s="724"/>
      <c r="CO41" s="724"/>
      <c r="CP41" s="724"/>
      <c r="CQ41" s="725"/>
      <c r="CR41" s="680" t="s">
        <v>138</v>
      </c>
      <c r="CS41" s="699"/>
      <c r="CT41" s="699"/>
      <c r="CU41" s="699"/>
      <c r="CV41" s="699"/>
      <c r="CW41" s="699"/>
      <c r="CX41" s="699"/>
      <c r="CY41" s="700"/>
      <c r="CZ41" s="683" t="s">
        <v>138</v>
      </c>
      <c r="DA41" s="701"/>
      <c r="DB41" s="701"/>
      <c r="DC41" s="702"/>
      <c r="DD41" s="686" t="s">
        <v>130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353</v>
      </c>
      <c r="C42" s="678"/>
      <c r="D42" s="678"/>
      <c r="E42" s="678"/>
      <c r="F42" s="678"/>
      <c r="G42" s="678"/>
      <c r="H42" s="678"/>
      <c r="I42" s="678"/>
      <c r="J42" s="678"/>
      <c r="K42" s="678"/>
      <c r="L42" s="678"/>
      <c r="M42" s="678"/>
      <c r="N42" s="678"/>
      <c r="O42" s="678"/>
      <c r="P42" s="678"/>
      <c r="Q42" s="679"/>
      <c r="R42" s="680">
        <v>175300</v>
      </c>
      <c r="S42" s="681"/>
      <c r="T42" s="681"/>
      <c r="U42" s="681"/>
      <c r="V42" s="681"/>
      <c r="W42" s="681"/>
      <c r="X42" s="681"/>
      <c r="Y42" s="682"/>
      <c r="Z42" s="713">
        <v>1.2</v>
      </c>
      <c r="AA42" s="713"/>
      <c r="AB42" s="713"/>
      <c r="AC42" s="713"/>
      <c r="AD42" s="714" t="s">
        <v>130</v>
      </c>
      <c r="AE42" s="714"/>
      <c r="AF42" s="714"/>
      <c r="AG42" s="714"/>
      <c r="AH42" s="714"/>
      <c r="AI42" s="714"/>
      <c r="AJ42" s="714"/>
      <c r="AK42" s="714"/>
      <c r="AL42" s="683" t="s">
        <v>130</v>
      </c>
      <c r="AM42" s="684"/>
      <c r="AN42" s="684"/>
      <c r="AO42" s="715"/>
      <c r="AQ42" s="716" t="s">
        <v>354</v>
      </c>
      <c r="AR42" s="717"/>
      <c r="AS42" s="717"/>
      <c r="AT42" s="717"/>
      <c r="AU42" s="717"/>
      <c r="AV42" s="717"/>
      <c r="AW42" s="717"/>
      <c r="AX42" s="717"/>
      <c r="AY42" s="718"/>
      <c r="AZ42" s="664">
        <v>568026</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353</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3097936</v>
      </c>
      <c r="CS42" s="681"/>
      <c r="CT42" s="681"/>
      <c r="CU42" s="681"/>
      <c r="CV42" s="681"/>
      <c r="CW42" s="681"/>
      <c r="CX42" s="681"/>
      <c r="CY42" s="682"/>
      <c r="CZ42" s="683">
        <v>23.5</v>
      </c>
      <c r="DA42" s="684"/>
      <c r="DB42" s="684"/>
      <c r="DC42" s="685"/>
      <c r="DD42" s="686">
        <v>1206898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357</v>
      </c>
      <c r="C43" s="662"/>
      <c r="D43" s="662"/>
      <c r="E43" s="662"/>
      <c r="F43" s="662"/>
      <c r="G43" s="662"/>
      <c r="H43" s="662"/>
      <c r="I43" s="662"/>
      <c r="J43" s="662"/>
      <c r="K43" s="662"/>
      <c r="L43" s="662"/>
      <c r="M43" s="662"/>
      <c r="N43" s="662"/>
      <c r="O43" s="662"/>
      <c r="P43" s="662"/>
      <c r="Q43" s="663"/>
      <c r="R43" s="664">
        <v>14254873</v>
      </c>
      <c r="S43" s="703"/>
      <c r="T43" s="703"/>
      <c r="U43" s="703"/>
      <c r="V43" s="703"/>
      <c r="W43" s="703"/>
      <c r="X43" s="703"/>
      <c r="Y43" s="704"/>
      <c r="Z43" s="705">
        <v>100</v>
      </c>
      <c r="AA43" s="705"/>
      <c r="AB43" s="705"/>
      <c r="AC43" s="705"/>
      <c r="AD43" s="706">
        <v>6080925</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142522</v>
      </c>
      <c r="CS43" s="699"/>
      <c r="CT43" s="699"/>
      <c r="CU43" s="699"/>
      <c r="CV43" s="699"/>
      <c r="CW43" s="699"/>
      <c r="CX43" s="699"/>
      <c r="CY43" s="700"/>
      <c r="CZ43" s="683">
        <v>1.1000000000000001</v>
      </c>
      <c r="DA43" s="701"/>
      <c r="DB43" s="701"/>
      <c r="DC43" s="702"/>
      <c r="DD43" s="686">
        <v>136094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359</v>
      </c>
      <c r="CG44" s="678"/>
      <c r="CH44" s="678"/>
      <c r="CI44" s="678"/>
      <c r="CJ44" s="678"/>
      <c r="CK44" s="678"/>
      <c r="CL44" s="678"/>
      <c r="CM44" s="678"/>
      <c r="CN44" s="678"/>
      <c r="CO44" s="678"/>
      <c r="CP44" s="678"/>
      <c r="CQ44" s="679"/>
      <c r="CR44" s="680">
        <v>1803798</v>
      </c>
      <c r="CS44" s="681"/>
      <c r="CT44" s="681"/>
      <c r="CU44" s="681"/>
      <c r="CV44" s="681"/>
      <c r="CW44" s="681"/>
      <c r="CX44" s="681"/>
      <c r="CY44" s="682"/>
      <c r="CZ44" s="683">
        <v>13.7</v>
      </c>
      <c r="DA44" s="684"/>
      <c r="DB44" s="684"/>
      <c r="DC44" s="685"/>
      <c r="DD44" s="686">
        <v>515802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327598</v>
      </c>
      <c r="CS45" s="699"/>
      <c r="CT45" s="699"/>
      <c r="CU45" s="699"/>
      <c r="CV45" s="699"/>
      <c r="CW45" s="699"/>
      <c r="CX45" s="699"/>
      <c r="CY45" s="700"/>
      <c r="CZ45" s="683">
        <v>2.5</v>
      </c>
      <c r="DA45" s="701"/>
      <c r="DB45" s="701"/>
      <c r="DC45" s="702"/>
      <c r="DD45" s="686">
        <v>131711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1465014</v>
      </c>
      <c r="CS46" s="681"/>
      <c r="CT46" s="681"/>
      <c r="CU46" s="681"/>
      <c r="CV46" s="681"/>
      <c r="CW46" s="681"/>
      <c r="CX46" s="681"/>
      <c r="CY46" s="682"/>
      <c r="CZ46" s="683">
        <v>11.1</v>
      </c>
      <c r="DA46" s="684"/>
      <c r="DB46" s="684"/>
      <c r="DC46" s="685"/>
      <c r="DD46" s="686">
        <v>383335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1294138</v>
      </c>
      <c r="CS47" s="699"/>
      <c r="CT47" s="699"/>
      <c r="CU47" s="699"/>
      <c r="CV47" s="699"/>
      <c r="CW47" s="699"/>
      <c r="CX47" s="699"/>
      <c r="CY47" s="700"/>
      <c r="CZ47" s="683">
        <v>9.8000000000000007</v>
      </c>
      <c r="DA47" s="701"/>
      <c r="DB47" s="701"/>
      <c r="DC47" s="702"/>
      <c r="DD47" s="686">
        <v>691096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246</v>
      </c>
      <c r="CS48" s="681"/>
      <c r="CT48" s="681"/>
      <c r="CU48" s="681"/>
      <c r="CV48" s="681"/>
      <c r="CW48" s="681"/>
      <c r="CX48" s="681"/>
      <c r="CY48" s="682"/>
      <c r="CZ48" s="683" t="s">
        <v>246</v>
      </c>
      <c r="DA48" s="684"/>
      <c r="DB48" s="684"/>
      <c r="DC48" s="685"/>
      <c r="DD48" s="686" t="s">
        <v>246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13165678</v>
      </c>
      <c r="CS49" s="665"/>
      <c r="CT49" s="665"/>
      <c r="CU49" s="665"/>
      <c r="CV49" s="665"/>
      <c r="CW49" s="665"/>
      <c r="CX49" s="665"/>
      <c r="CY49" s="666"/>
      <c r="CZ49" s="667">
        <v>100</v>
      </c>
      <c r="DA49" s="668"/>
      <c r="DB49" s="668"/>
      <c r="DC49" s="669"/>
      <c r="DD49" s="670">
        <v>7493875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7Su7KJNJvBJAxoWKdyaoelz32PZ7aiLQCNJB7cqC5Z0/ffNi8juRckQ+/rxDPEPfq0NFpZWNw+kmuU+iXzGTRw==" saltValue="k0sIDvB/UDbSDnH+ZUgaq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390</v>
      </c>
      <c r="C7" s="1146"/>
      <c r="D7" s="1146"/>
      <c r="E7" s="1146"/>
      <c r="F7" s="1146"/>
      <c r="G7" s="1146"/>
      <c r="H7" s="1146"/>
      <c r="I7" s="1146"/>
      <c r="J7" s="1146"/>
      <c r="K7" s="1146"/>
      <c r="L7" s="1146"/>
      <c r="M7" s="1146"/>
      <c r="N7" s="1146"/>
      <c r="O7" s="1146"/>
      <c r="P7" s="1147"/>
      <c r="Q7" s="1199">
        <v>14509</v>
      </c>
      <c r="R7" s="1200"/>
      <c r="S7" s="1200"/>
      <c r="T7" s="1200"/>
      <c r="U7" s="1200"/>
      <c r="V7" s="1200">
        <v>13426</v>
      </c>
      <c r="W7" s="1200"/>
      <c r="X7" s="1200"/>
      <c r="Y7" s="1200"/>
      <c r="Z7" s="1200"/>
      <c r="AA7" s="1200">
        <v>1082</v>
      </c>
      <c r="AB7" s="1200"/>
      <c r="AC7" s="1200"/>
      <c r="AD7" s="1200"/>
      <c r="AE7" s="1201"/>
      <c r="AF7" s="1202">
        <v>611</v>
      </c>
      <c r="AG7" s="1203"/>
      <c r="AH7" s="1203"/>
      <c r="AI7" s="1203"/>
      <c r="AJ7" s="1204"/>
      <c r="AK7" s="1186">
        <v>900</v>
      </c>
      <c r="AL7" s="1187"/>
      <c r="AM7" s="1187"/>
      <c r="AN7" s="1187"/>
      <c r="AO7" s="1187"/>
      <c r="AP7" s="1187">
        <v>12257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595</v>
      </c>
      <c r="BT7" s="1191"/>
      <c r="BU7" s="1191"/>
      <c r="BV7" s="1191"/>
      <c r="BW7" s="1191"/>
      <c r="BX7" s="1191"/>
      <c r="BY7" s="1191"/>
      <c r="BZ7" s="1191"/>
      <c r="CA7" s="1191"/>
      <c r="CB7" s="1191"/>
      <c r="CC7" s="1191"/>
      <c r="CD7" s="1191"/>
      <c r="CE7" s="1191"/>
      <c r="CF7" s="1191"/>
      <c r="CG7" s="1192"/>
      <c r="CH7" s="1183">
        <v>-1</v>
      </c>
      <c r="CI7" s="1184"/>
      <c r="CJ7" s="1184"/>
      <c r="CK7" s="1184"/>
      <c r="CL7" s="1185"/>
      <c r="CM7" s="1183">
        <v>25</v>
      </c>
      <c r="CN7" s="1184"/>
      <c r="CO7" s="1184"/>
      <c r="CP7" s="1184"/>
      <c r="CQ7" s="1185"/>
      <c r="CR7" s="1183">
        <v>15</v>
      </c>
      <c r="CS7" s="1184"/>
      <c r="CT7" s="1184"/>
      <c r="CU7" s="1184"/>
      <c r="CV7" s="1185"/>
      <c r="CW7" s="1183">
        <v>2</v>
      </c>
      <c r="CX7" s="1184"/>
      <c r="CY7" s="1184"/>
      <c r="CZ7" s="1184"/>
      <c r="DA7" s="1185"/>
      <c r="DB7" s="1183">
        <v>0</v>
      </c>
      <c r="DC7" s="1184"/>
      <c r="DD7" s="1184"/>
      <c r="DE7" s="1184"/>
      <c r="DF7" s="1185"/>
      <c r="DG7" s="1183" t="s">
        <v>599</v>
      </c>
      <c r="DH7" s="1184"/>
      <c r="DI7" s="1184"/>
      <c r="DJ7" s="1184"/>
      <c r="DK7" s="1185"/>
      <c r="DL7" s="1183" t="s">
        <v>601</v>
      </c>
      <c r="DM7" s="1184"/>
      <c r="DN7" s="1184"/>
      <c r="DO7" s="1184"/>
      <c r="DP7" s="1185"/>
      <c r="DQ7" s="1183" t="s">
        <v>599</v>
      </c>
      <c r="DR7" s="1184"/>
      <c r="DS7" s="1184"/>
      <c r="DT7" s="1184"/>
      <c r="DU7" s="1185"/>
      <c r="DV7" s="1210"/>
      <c r="DW7" s="1211"/>
      <c r="DX7" s="1211"/>
      <c r="DY7" s="1211"/>
      <c r="DZ7" s="1212"/>
      <c r="EA7" s="256"/>
    </row>
    <row r="8" spans="1:131" s="257" customFormat="1" ht="26.25" customHeight="1">
      <c r="A8" s="263">
        <v>2</v>
      </c>
      <c r="B8" s="1132" t="s">
        <v>391</v>
      </c>
      <c r="C8" s="1133"/>
      <c r="D8" s="1133"/>
      <c r="E8" s="1133"/>
      <c r="F8" s="1133"/>
      <c r="G8" s="1133"/>
      <c r="H8" s="1133"/>
      <c r="I8" s="1133"/>
      <c r="J8" s="1133"/>
      <c r="K8" s="1133"/>
      <c r="L8" s="1133"/>
      <c r="M8" s="1133"/>
      <c r="N8" s="1133"/>
      <c r="O8" s="1133"/>
      <c r="P8" s="1134"/>
      <c r="Q8" s="1138">
        <v>0</v>
      </c>
      <c r="R8" s="1139"/>
      <c r="S8" s="1139"/>
      <c r="T8" s="1139"/>
      <c r="U8" s="1139"/>
      <c r="V8" s="1139">
        <v>0</v>
      </c>
      <c r="W8" s="1139"/>
      <c r="X8" s="1139"/>
      <c r="Y8" s="1139"/>
      <c r="Z8" s="1139"/>
      <c r="AA8" s="1139">
        <v>0</v>
      </c>
      <c r="AB8" s="1139"/>
      <c r="AC8" s="1139"/>
      <c r="AD8" s="1139"/>
      <c r="AE8" s="1140"/>
      <c r="AF8" s="1114" t="s">
        <v>392</v>
      </c>
      <c r="AG8" s="1115"/>
      <c r="AH8" s="1115"/>
      <c r="AI8" s="1115"/>
      <c r="AJ8" s="1116"/>
      <c r="AK8" s="1181">
        <v>0</v>
      </c>
      <c r="AL8" s="1182"/>
      <c r="AM8" s="1182"/>
      <c r="AN8" s="1182"/>
      <c r="AO8" s="1182"/>
      <c r="AP8" s="1182">
        <v>0</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596</v>
      </c>
      <c r="BT8" s="1110"/>
      <c r="BU8" s="1110"/>
      <c r="BV8" s="1110"/>
      <c r="BW8" s="1110"/>
      <c r="BX8" s="1110"/>
      <c r="BY8" s="1110"/>
      <c r="BZ8" s="1110"/>
      <c r="CA8" s="1110"/>
      <c r="CB8" s="1110"/>
      <c r="CC8" s="1110"/>
      <c r="CD8" s="1110"/>
      <c r="CE8" s="1110"/>
      <c r="CF8" s="1110"/>
      <c r="CG8" s="1111"/>
      <c r="CH8" s="1084">
        <v>8</v>
      </c>
      <c r="CI8" s="1085"/>
      <c r="CJ8" s="1085"/>
      <c r="CK8" s="1085"/>
      <c r="CL8" s="1086"/>
      <c r="CM8" s="1084">
        <v>23</v>
      </c>
      <c r="CN8" s="1085"/>
      <c r="CO8" s="1085"/>
      <c r="CP8" s="1085"/>
      <c r="CQ8" s="1086"/>
      <c r="CR8" s="1084">
        <v>10</v>
      </c>
      <c r="CS8" s="1085"/>
      <c r="CT8" s="1085"/>
      <c r="CU8" s="1085"/>
      <c r="CV8" s="1086"/>
      <c r="CW8" s="1084">
        <v>15</v>
      </c>
      <c r="CX8" s="1085"/>
      <c r="CY8" s="1085"/>
      <c r="CZ8" s="1085"/>
      <c r="DA8" s="1086"/>
      <c r="DB8" s="1084">
        <v>0</v>
      </c>
      <c r="DC8" s="1085"/>
      <c r="DD8" s="1085"/>
      <c r="DE8" s="1085"/>
      <c r="DF8" s="1086"/>
      <c r="DG8" s="1084" t="s">
        <v>599</v>
      </c>
      <c r="DH8" s="1085"/>
      <c r="DI8" s="1085"/>
      <c r="DJ8" s="1085"/>
      <c r="DK8" s="1086"/>
      <c r="DL8" s="1084" t="s">
        <v>600</v>
      </c>
      <c r="DM8" s="1085"/>
      <c r="DN8" s="1085"/>
      <c r="DO8" s="1085"/>
      <c r="DP8" s="1086"/>
      <c r="DQ8" s="1084" t="s">
        <v>601</v>
      </c>
      <c r="DR8" s="1085"/>
      <c r="DS8" s="1085"/>
      <c r="DT8" s="1085"/>
      <c r="DU8" s="1086"/>
      <c r="DV8" s="1087"/>
      <c r="DW8" s="1088"/>
      <c r="DX8" s="1088"/>
      <c r="DY8" s="1088"/>
      <c r="DZ8" s="1089"/>
      <c r="EA8" s="256"/>
    </row>
    <row r="9" spans="1:131" s="257" customFormat="1" ht="26.25" customHeight="1">
      <c r="A9" s="263">
        <v>3</v>
      </c>
      <c r="B9" s="1132" t="s">
        <v>393</v>
      </c>
      <c r="C9" s="1133"/>
      <c r="D9" s="1133"/>
      <c r="E9" s="1133"/>
      <c r="F9" s="1133"/>
      <c r="G9" s="1133"/>
      <c r="H9" s="1133"/>
      <c r="I9" s="1133"/>
      <c r="J9" s="1133"/>
      <c r="K9" s="1133"/>
      <c r="L9" s="1133"/>
      <c r="M9" s="1133"/>
      <c r="N9" s="1133"/>
      <c r="O9" s="1133"/>
      <c r="P9" s="1134"/>
      <c r="Q9" s="1138">
        <v>44</v>
      </c>
      <c r="R9" s="1139"/>
      <c r="S9" s="1139"/>
      <c r="T9" s="1139"/>
      <c r="U9" s="1139"/>
      <c r="V9" s="1139">
        <v>37</v>
      </c>
      <c r="W9" s="1139"/>
      <c r="X9" s="1139"/>
      <c r="Y9" s="1139"/>
      <c r="Z9" s="1139"/>
      <c r="AA9" s="1139">
        <v>7</v>
      </c>
      <c r="AB9" s="1139"/>
      <c r="AC9" s="1139"/>
      <c r="AD9" s="1139"/>
      <c r="AE9" s="1140"/>
      <c r="AF9" s="1114">
        <v>7</v>
      </c>
      <c r="AG9" s="1115"/>
      <c r="AH9" s="1115"/>
      <c r="AI9" s="1115"/>
      <c r="AJ9" s="1116"/>
      <c r="AK9" s="1181">
        <v>26</v>
      </c>
      <c r="AL9" s="1182"/>
      <c r="AM9" s="1182"/>
      <c r="AN9" s="1182"/>
      <c r="AO9" s="1182"/>
      <c r="AP9" s="1182">
        <v>176</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597</v>
      </c>
      <c r="BT9" s="1110"/>
      <c r="BU9" s="1110"/>
      <c r="BV9" s="1110"/>
      <c r="BW9" s="1110"/>
      <c r="BX9" s="1110"/>
      <c r="BY9" s="1110"/>
      <c r="BZ9" s="1110"/>
      <c r="CA9" s="1110"/>
      <c r="CB9" s="1110"/>
      <c r="CC9" s="1110"/>
      <c r="CD9" s="1110"/>
      <c r="CE9" s="1110"/>
      <c r="CF9" s="1110"/>
      <c r="CG9" s="1111"/>
      <c r="CH9" s="1084">
        <v>7</v>
      </c>
      <c r="CI9" s="1085"/>
      <c r="CJ9" s="1085"/>
      <c r="CK9" s="1085"/>
      <c r="CL9" s="1086"/>
      <c r="CM9" s="1084">
        <v>29</v>
      </c>
      <c r="CN9" s="1085"/>
      <c r="CO9" s="1085"/>
      <c r="CP9" s="1085"/>
      <c r="CQ9" s="1086"/>
      <c r="CR9" s="1084">
        <v>4</v>
      </c>
      <c r="CS9" s="1085"/>
      <c r="CT9" s="1085"/>
      <c r="CU9" s="1085"/>
      <c r="CV9" s="1086"/>
      <c r="CW9" s="1084">
        <v>12</v>
      </c>
      <c r="CX9" s="1085"/>
      <c r="CY9" s="1085"/>
      <c r="CZ9" s="1085"/>
      <c r="DA9" s="1086"/>
      <c r="DB9" s="1084">
        <v>0</v>
      </c>
      <c r="DC9" s="1085"/>
      <c r="DD9" s="1085"/>
      <c r="DE9" s="1085"/>
      <c r="DF9" s="1086"/>
      <c r="DG9" s="1084" t="s">
        <v>600</v>
      </c>
      <c r="DH9" s="1085"/>
      <c r="DI9" s="1085"/>
      <c r="DJ9" s="1085"/>
      <c r="DK9" s="1086"/>
      <c r="DL9" s="1084" t="s">
        <v>599</v>
      </c>
      <c r="DM9" s="1085"/>
      <c r="DN9" s="1085"/>
      <c r="DO9" s="1085"/>
      <c r="DP9" s="1086"/>
      <c r="DQ9" s="1084" t="s">
        <v>600</v>
      </c>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598</v>
      </c>
      <c r="BT10" s="1110"/>
      <c r="BU10" s="1110"/>
      <c r="BV10" s="1110"/>
      <c r="BW10" s="1110"/>
      <c r="BX10" s="1110"/>
      <c r="BY10" s="1110"/>
      <c r="BZ10" s="1110"/>
      <c r="CA10" s="1110"/>
      <c r="CB10" s="1110"/>
      <c r="CC10" s="1110"/>
      <c r="CD10" s="1110"/>
      <c r="CE10" s="1110"/>
      <c r="CF10" s="1110"/>
      <c r="CG10" s="1111"/>
      <c r="CH10" s="1084">
        <v>0</v>
      </c>
      <c r="CI10" s="1085"/>
      <c r="CJ10" s="1085"/>
      <c r="CK10" s="1085"/>
      <c r="CL10" s="1086"/>
      <c r="CM10" s="1084">
        <v>15</v>
      </c>
      <c r="CN10" s="1085"/>
      <c r="CO10" s="1085"/>
      <c r="CP10" s="1085"/>
      <c r="CQ10" s="1086"/>
      <c r="CR10" s="1084">
        <v>3</v>
      </c>
      <c r="CS10" s="1085"/>
      <c r="CT10" s="1085"/>
      <c r="CU10" s="1085"/>
      <c r="CV10" s="1086"/>
      <c r="CW10" s="1084">
        <v>0</v>
      </c>
      <c r="CX10" s="1085"/>
      <c r="CY10" s="1085"/>
      <c r="CZ10" s="1085"/>
      <c r="DA10" s="1086"/>
      <c r="DB10" s="1084">
        <v>90</v>
      </c>
      <c r="DC10" s="1085"/>
      <c r="DD10" s="1085"/>
      <c r="DE10" s="1085"/>
      <c r="DF10" s="1086"/>
      <c r="DG10" s="1084" t="s">
        <v>599</v>
      </c>
      <c r="DH10" s="1085"/>
      <c r="DI10" s="1085"/>
      <c r="DJ10" s="1085"/>
      <c r="DK10" s="1086"/>
      <c r="DL10" s="1084" t="s">
        <v>599</v>
      </c>
      <c r="DM10" s="1085"/>
      <c r="DN10" s="1085"/>
      <c r="DO10" s="1085"/>
      <c r="DP10" s="1086"/>
      <c r="DQ10" s="1084" t="s">
        <v>601</v>
      </c>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394</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395</v>
      </c>
      <c r="B23" s="1039" t="s">
        <v>396</v>
      </c>
      <c r="C23" s="1040"/>
      <c r="D23" s="1040"/>
      <c r="E23" s="1040"/>
      <c r="F23" s="1040"/>
      <c r="G23" s="1040"/>
      <c r="H23" s="1040"/>
      <c r="I23" s="1040"/>
      <c r="J23" s="1040"/>
      <c r="K23" s="1040"/>
      <c r="L23" s="1040"/>
      <c r="M23" s="1040"/>
      <c r="N23" s="1040"/>
      <c r="O23" s="1040"/>
      <c r="P23" s="1041"/>
      <c r="Q23" s="1163">
        <v>14553</v>
      </c>
      <c r="R23" s="1164"/>
      <c r="S23" s="1164"/>
      <c r="T23" s="1164"/>
      <c r="U23" s="1164"/>
      <c r="V23" s="1164">
        <v>13463</v>
      </c>
      <c r="W23" s="1164"/>
      <c r="X23" s="1164"/>
      <c r="Y23" s="1164"/>
      <c r="Z23" s="1164"/>
      <c r="AA23" s="1164">
        <v>1089</v>
      </c>
      <c r="AB23" s="1164"/>
      <c r="AC23" s="1164"/>
      <c r="AD23" s="1164"/>
      <c r="AE23" s="1165"/>
      <c r="AF23" s="1166">
        <v>618</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397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398</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399</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373</v>
      </c>
      <c r="B26" s="1091"/>
      <c r="C26" s="1091"/>
      <c r="D26" s="1091"/>
      <c r="E26" s="1091"/>
      <c r="F26" s="1091"/>
      <c r="G26" s="1091"/>
      <c r="H26" s="1091"/>
      <c r="I26" s="1091"/>
      <c r="J26" s="1091"/>
      <c r="K26" s="1091"/>
      <c r="L26" s="1091"/>
      <c r="M26" s="1091"/>
      <c r="N26" s="1091"/>
      <c r="O26" s="1091"/>
      <c r="P26" s="1092"/>
      <c r="Q26" s="1096" t="s">
        <v>400</v>
      </c>
      <c r="R26" s="1097"/>
      <c r="S26" s="1097"/>
      <c r="T26" s="1097"/>
      <c r="U26" s="1098"/>
      <c r="V26" s="1096" t="s">
        <v>401</v>
      </c>
      <c r="W26" s="1097"/>
      <c r="X26" s="1097"/>
      <c r="Y26" s="1097"/>
      <c r="Z26" s="1098"/>
      <c r="AA26" s="1096" t="s">
        <v>402</v>
      </c>
      <c r="AB26" s="1097"/>
      <c r="AC26" s="1097"/>
      <c r="AD26" s="1097"/>
      <c r="AE26" s="1097"/>
      <c r="AF26" s="1154" t="s">
        <v>403</v>
      </c>
      <c r="AG26" s="1103"/>
      <c r="AH26" s="1103"/>
      <c r="AI26" s="1103"/>
      <c r="AJ26" s="1155"/>
      <c r="AK26" s="1097" t="s">
        <v>404</v>
      </c>
      <c r="AL26" s="1097"/>
      <c r="AM26" s="1097"/>
      <c r="AN26" s="1097"/>
      <c r="AO26" s="1098"/>
      <c r="AP26" s="1096" t="s">
        <v>405</v>
      </c>
      <c r="AQ26" s="1097"/>
      <c r="AR26" s="1097"/>
      <c r="AS26" s="1097"/>
      <c r="AT26" s="1098"/>
      <c r="AU26" s="1096" t="s">
        <v>406</v>
      </c>
      <c r="AV26" s="1097"/>
      <c r="AW26" s="1097"/>
      <c r="AX26" s="1097"/>
      <c r="AY26" s="1098"/>
      <c r="AZ26" s="1096" t="s">
        <v>407</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408</v>
      </c>
      <c r="C28" s="1146"/>
      <c r="D28" s="1146"/>
      <c r="E28" s="1146"/>
      <c r="F28" s="1146"/>
      <c r="G28" s="1146"/>
      <c r="H28" s="1146"/>
      <c r="I28" s="1146"/>
      <c r="J28" s="1146"/>
      <c r="K28" s="1146"/>
      <c r="L28" s="1146"/>
      <c r="M28" s="1146"/>
      <c r="N28" s="1146"/>
      <c r="O28" s="1146"/>
      <c r="P28" s="1147"/>
      <c r="Q28" s="1148">
        <v>1084</v>
      </c>
      <c r="R28" s="1149"/>
      <c r="S28" s="1149"/>
      <c r="T28" s="1149"/>
      <c r="U28" s="1149"/>
      <c r="V28" s="1149">
        <v>1030</v>
      </c>
      <c r="W28" s="1149"/>
      <c r="X28" s="1149"/>
      <c r="Y28" s="1149"/>
      <c r="Z28" s="1149"/>
      <c r="AA28" s="1149">
        <v>53</v>
      </c>
      <c r="AB28" s="1149"/>
      <c r="AC28" s="1149"/>
      <c r="AD28" s="1149"/>
      <c r="AE28" s="1150"/>
      <c r="AF28" s="1151">
        <v>53</v>
      </c>
      <c r="AG28" s="1149"/>
      <c r="AH28" s="1149"/>
      <c r="AI28" s="1149"/>
      <c r="AJ28" s="1152"/>
      <c r="AK28" s="1153">
        <v>98</v>
      </c>
      <c r="AL28" s="1141"/>
      <c r="AM28" s="1141"/>
      <c r="AN28" s="1141"/>
      <c r="AO28" s="1141"/>
      <c r="AP28" s="1141" t="s">
        <v>599</v>
      </c>
      <c r="AQ28" s="1141"/>
      <c r="AR28" s="1141"/>
      <c r="AS28" s="1141"/>
      <c r="AT28" s="1141"/>
      <c r="AU28" s="1141" t="s">
        <v>599</v>
      </c>
      <c r="AV28" s="1141"/>
      <c r="AW28" s="1141"/>
      <c r="AX28" s="1141"/>
      <c r="AY28" s="1141"/>
      <c r="AZ28" s="1142" t="s">
        <v>599</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409</v>
      </c>
      <c r="C29" s="1133"/>
      <c r="D29" s="1133"/>
      <c r="E29" s="1133"/>
      <c r="F29" s="1133"/>
      <c r="G29" s="1133"/>
      <c r="H29" s="1133"/>
      <c r="I29" s="1133"/>
      <c r="J29" s="1133"/>
      <c r="K29" s="1133"/>
      <c r="L29" s="1133"/>
      <c r="M29" s="1133"/>
      <c r="N29" s="1133"/>
      <c r="O29" s="1133"/>
      <c r="P29" s="1134"/>
      <c r="Q29" s="1138">
        <v>359</v>
      </c>
      <c r="R29" s="1139"/>
      <c r="S29" s="1139"/>
      <c r="T29" s="1139"/>
      <c r="U29" s="1139"/>
      <c r="V29" s="1139">
        <v>359</v>
      </c>
      <c r="W29" s="1139"/>
      <c r="X29" s="1139"/>
      <c r="Y29" s="1139"/>
      <c r="Z29" s="1139"/>
      <c r="AA29" s="1139">
        <v>1</v>
      </c>
      <c r="AB29" s="1139"/>
      <c r="AC29" s="1139"/>
      <c r="AD29" s="1139"/>
      <c r="AE29" s="1140"/>
      <c r="AF29" s="1114">
        <v>1</v>
      </c>
      <c r="AG29" s="1115"/>
      <c r="AH29" s="1115"/>
      <c r="AI29" s="1115"/>
      <c r="AJ29" s="1116"/>
      <c r="AK29" s="1075">
        <v>235</v>
      </c>
      <c r="AL29" s="1066"/>
      <c r="AM29" s="1066"/>
      <c r="AN29" s="1066"/>
      <c r="AO29" s="1066"/>
      <c r="AP29" s="1066" t="s">
        <v>599</v>
      </c>
      <c r="AQ29" s="1066"/>
      <c r="AR29" s="1066"/>
      <c r="AS29" s="1066"/>
      <c r="AT29" s="1066"/>
      <c r="AU29" s="1066" t="s">
        <v>599</v>
      </c>
      <c r="AV29" s="1066"/>
      <c r="AW29" s="1066"/>
      <c r="AX29" s="1066"/>
      <c r="AY29" s="1066"/>
      <c r="AZ29" s="1137" t="s">
        <v>599</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410</v>
      </c>
      <c r="C30" s="1133"/>
      <c r="D30" s="1133"/>
      <c r="E30" s="1133"/>
      <c r="F30" s="1133"/>
      <c r="G30" s="1133"/>
      <c r="H30" s="1133"/>
      <c r="I30" s="1133"/>
      <c r="J30" s="1133"/>
      <c r="K30" s="1133"/>
      <c r="L30" s="1133"/>
      <c r="M30" s="1133"/>
      <c r="N30" s="1133"/>
      <c r="O30" s="1133"/>
      <c r="P30" s="1134"/>
      <c r="Q30" s="1138">
        <v>1878</v>
      </c>
      <c r="R30" s="1139"/>
      <c r="S30" s="1139"/>
      <c r="T30" s="1139"/>
      <c r="U30" s="1139"/>
      <c r="V30" s="1139">
        <v>1837</v>
      </c>
      <c r="W30" s="1139"/>
      <c r="X30" s="1139"/>
      <c r="Y30" s="1139"/>
      <c r="Z30" s="1139"/>
      <c r="AA30" s="1139">
        <v>41</v>
      </c>
      <c r="AB30" s="1139"/>
      <c r="AC30" s="1139"/>
      <c r="AD30" s="1139"/>
      <c r="AE30" s="1140"/>
      <c r="AF30" s="1114">
        <v>41</v>
      </c>
      <c r="AG30" s="1115"/>
      <c r="AH30" s="1115"/>
      <c r="AI30" s="1115"/>
      <c r="AJ30" s="1116"/>
      <c r="AK30" s="1075">
        <v>347</v>
      </c>
      <c r="AL30" s="1066"/>
      <c r="AM30" s="1066"/>
      <c r="AN30" s="1066"/>
      <c r="AO30" s="1066"/>
      <c r="AP30" s="1066" t="s">
        <v>599</v>
      </c>
      <c r="AQ30" s="1066"/>
      <c r="AR30" s="1066"/>
      <c r="AS30" s="1066"/>
      <c r="AT30" s="1066"/>
      <c r="AU30" s="1066" t="s">
        <v>600</v>
      </c>
      <c r="AV30" s="1066"/>
      <c r="AW30" s="1066"/>
      <c r="AX30" s="1066"/>
      <c r="AY30" s="1066"/>
      <c r="AZ30" s="1137" t="s">
        <v>600</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411</v>
      </c>
      <c r="C31" s="1133"/>
      <c r="D31" s="1133"/>
      <c r="E31" s="1133"/>
      <c r="F31" s="1133"/>
      <c r="G31" s="1133"/>
      <c r="H31" s="1133"/>
      <c r="I31" s="1133"/>
      <c r="J31" s="1133"/>
      <c r="K31" s="1133"/>
      <c r="L31" s="1133"/>
      <c r="M31" s="1133"/>
      <c r="N31" s="1133"/>
      <c r="O31" s="1133"/>
      <c r="P31" s="1134"/>
      <c r="Q31" s="1138">
        <v>13</v>
      </c>
      <c r="R31" s="1139"/>
      <c r="S31" s="1139"/>
      <c r="T31" s="1139"/>
      <c r="U31" s="1139"/>
      <c r="V31" s="1139">
        <v>13</v>
      </c>
      <c r="W31" s="1139"/>
      <c r="X31" s="1139"/>
      <c r="Y31" s="1139"/>
      <c r="Z31" s="1139"/>
      <c r="AA31" s="1139">
        <v>0</v>
      </c>
      <c r="AB31" s="1139"/>
      <c r="AC31" s="1139"/>
      <c r="AD31" s="1139"/>
      <c r="AE31" s="1140"/>
      <c r="AF31" s="1114" t="s">
        <v>412</v>
      </c>
      <c r="AG31" s="1115"/>
      <c r="AH31" s="1115"/>
      <c r="AI31" s="1115"/>
      <c r="AJ31" s="1116"/>
      <c r="AK31" s="1075">
        <v>7</v>
      </c>
      <c r="AL31" s="1066"/>
      <c r="AM31" s="1066"/>
      <c r="AN31" s="1066"/>
      <c r="AO31" s="1066"/>
      <c r="AP31" s="1066" t="s">
        <v>600</v>
      </c>
      <c r="AQ31" s="1066"/>
      <c r="AR31" s="1066"/>
      <c r="AS31" s="1066"/>
      <c r="AT31" s="1066"/>
      <c r="AU31" s="1066" t="s">
        <v>600</v>
      </c>
      <c r="AV31" s="1066"/>
      <c r="AW31" s="1066"/>
      <c r="AX31" s="1066"/>
      <c r="AY31" s="1066"/>
      <c r="AZ31" s="1137" t="s">
        <v>599</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413</v>
      </c>
      <c r="C32" s="1133"/>
      <c r="D32" s="1133"/>
      <c r="E32" s="1133"/>
      <c r="F32" s="1133"/>
      <c r="G32" s="1133"/>
      <c r="H32" s="1133"/>
      <c r="I32" s="1133"/>
      <c r="J32" s="1133"/>
      <c r="K32" s="1133"/>
      <c r="L32" s="1133"/>
      <c r="M32" s="1133"/>
      <c r="N32" s="1133"/>
      <c r="O32" s="1133"/>
      <c r="P32" s="1134"/>
      <c r="Q32" s="1138">
        <v>873</v>
      </c>
      <c r="R32" s="1139"/>
      <c r="S32" s="1139"/>
      <c r="T32" s="1139"/>
      <c r="U32" s="1139"/>
      <c r="V32" s="1139">
        <v>873</v>
      </c>
      <c r="W32" s="1139"/>
      <c r="X32" s="1139"/>
      <c r="Y32" s="1139"/>
      <c r="Z32" s="1139"/>
      <c r="AA32" s="1139">
        <v>0</v>
      </c>
      <c r="AB32" s="1139"/>
      <c r="AC32" s="1139"/>
      <c r="AD32" s="1139"/>
      <c r="AE32" s="1140"/>
      <c r="AF32" s="1114">
        <v>164</v>
      </c>
      <c r="AG32" s="1115"/>
      <c r="AH32" s="1115"/>
      <c r="AI32" s="1115"/>
      <c r="AJ32" s="1116"/>
      <c r="AK32" s="1075">
        <v>203</v>
      </c>
      <c r="AL32" s="1066"/>
      <c r="AM32" s="1066"/>
      <c r="AN32" s="1066"/>
      <c r="AO32" s="1066"/>
      <c r="AP32" s="1066">
        <v>336</v>
      </c>
      <c r="AQ32" s="1066"/>
      <c r="AR32" s="1066"/>
      <c r="AS32" s="1066"/>
      <c r="AT32" s="1066"/>
      <c r="AU32" s="1066">
        <v>295</v>
      </c>
      <c r="AV32" s="1066"/>
      <c r="AW32" s="1066"/>
      <c r="AX32" s="1066"/>
      <c r="AY32" s="1066"/>
      <c r="AZ32" s="1137" t="s">
        <v>599</v>
      </c>
      <c r="BA32" s="1137"/>
      <c r="BB32" s="1137"/>
      <c r="BC32" s="1137"/>
      <c r="BD32" s="1137"/>
      <c r="BE32" s="1127" t="s">
        <v>414</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415</v>
      </c>
      <c r="C33" s="1133"/>
      <c r="D33" s="1133"/>
      <c r="E33" s="1133"/>
      <c r="F33" s="1133"/>
      <c r="G33" s="1133"/>
      <c r="H33" s="1133"/>
      <c r="I33" s="1133"/>
      <c r="J33" s="1133"/>
      <c r="K33" s="1133"/>
      <c r="L33" s="1133"/>
      <c r="M33" s="1133"/>
      <c r="N33" s="1133"/>
      <c r="O33" s="1133"/>
      <c r="P33" s="1134"/>
      <c r="Q33" s="1138">
        <v>282</v>
      </c>
      <c r="R33" s="1139"/>
      <c r="S33" s="1139"/>
      <c r="T33" s="1139"/>
      <c r="U33" s="1139"/>
      <c r="V33" s="1139">
        <v>259</v>
      </c>
      <c r="W33" s="1139"/>
      <c r="X33" s="1139"/>
      <c r="Y33" s="1139"/>
      <c r="Z33" s="1139"/>
      <c r="AA33" s="1139">
        <v>23</v>
      </c>
      <c r="AB33" s="1139"/>
      <c r="AC33" s="1139"/>
      <c r="AD33" s="1139"/>
      <c r="AE33" s="1140"/>
      <c r="AF33" s="1114">
        <v>23</v>
      </c>
      <c r="AG33" s="1115"/>
      <c r="AH33" s="1115"/>
      <c r="AI33" s="1115"/>
      <c r="AJ33" s="1116"/>
      <c r="AK33" s="1075">
        <v>92</v>
      </c>
      <c r="AL33" s="1066"/>
      <c r="AM33" s="1066"/>
      <c r="AN33" s="1066"/>
      <c r="AO33" s="1066"/>
      <c r="AP33" s="1066">
        <v>917</v>
      </c>
      <c r="AQ33" s="1066"/>
      <c r="AR33" s="1066"/>
      <c r="AS33" s="1066"/>
      <c r="AT33" s="1066"/>
      <c r="AU33" s="1066">
        <v>601</v>
      </c>
      <c r="AV33" s="1066"/>
      <c r="AW33" s="1066"/>
      <c r="AX33" s="1066"/>
      <c r="AY33" s="1066"/>
      <c r="AZ33" s="1137" t="s">
        <v>599</v>
      </c>
      <c r="BA33" s="1137"/>
      <c r="BB33" s="1137"/>
      <c r="BC33" s="1137"/>
      <c r="BD33" s="1137"/>
      <c r="BE33" s="1127" t="s">
        <v>416</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t="s">
        <v>417</v>
      </c>
      <c r="C34" s="1133"/>
      <c r="D34" s="1133"/>
      <c r="E34" s="1133"/>
      <c r="F34" s="1133"/>
      <c r="G34" s="1133"/>
      <c r="H34" s="1133"/>
      <c r="I34" s="1133"/>
      <c r="J34" s="1133"/>
      <c r="K34" s="1133"/>
      <c r="L34" s="1133"/>
      <c r="M34" s="1133"/>
      <c r="N34" s="1133"/>
      <c r="O34" s="1133"/>
      <c r="P34" s="1134"/>
      <c r="Q34" s="1138">
        <v>294</v>
      </c>
      <c r="R34" s="1139"/>
      <c r="S34" s="1139"/>
      <c r="T34" s="1139"/>
      <c r="U34" s="1139"/>
      <c r="V34" s="1139">
        <v>277</v>
      </c>
      <c r="W34" s="1139"/>
      <c r="X34" s="1139"/>
      <c r="Y34" s="1139"/>
      <c r="Z34" s="1139"/>
      <c r="AA34" s="1139">
        <v>17</v>
      </c>
      <c r="AB34" s="1139"/>
      <c r="AC34" s="1139"/>
      <c r="AD34" s="1139"/>
      <c r="AE34" s="1140"/>
      <c r="AF34" s="1114">
        <v>17</v>
      </c>
      <c r="AG34" s="1115"/>
      <c r="AH34" s="1115"/>
      <c r="AI34" s="1115"/>
      <c r="AJ34" s="1116"/>
      <c r="AK34" s="1075">
        <v>139</v>
      </c>
      <c r="AL34" s="1066"/>
      <c r="AM34" s="1066"/>
      <c r="AN34" s="1066"/>
      <c r="AO34" s="1066"/>
      <c r="AP34" s="1066">
        <v>707</v>
      </c>
      <c r="AQ34" s="1066"/>
      <c r="AR34" s="1066"/>
      <c r="AS34" s="1066"/>
      <c r="AT34" s="1066"/>
      <c r="AU34" s="1066">
        <v>611</v>
      </c>
      <c r="AV34" s="1066"/>
      <c r="AW34" s="1066"/>
      <c r="AX34" s="1066"/>
      <c r="AY34" s="1066"/>
      <c r="AZ34" s="1137" t="s">
        <v>600</v>
      </c>
      <c r="BA34" s="1137"/>
      <c r="BB34" s="1137"/>
      <c r="BC34" s="1137"/>
      <c r="BD34" s="1137"/>
      <c r="BE34" s="1127" t="s">
        <v>418</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t="s">
        <v>419</v>
      </c>
      <c r="C35" s="1133"/>
      <c r="D35" s="1133"/>
      <c r="E35" s="1133"/>
      <c r="F35" s="1133"/>
      <c r="G35" s="1133"/>
      <c r="H35" s="1133"/>
      <c r="I35" s="1133"/>
      <c r="J35" s="1133"/>
      <c r="K35" s="1133"/>
      <c r="L35" s="1133"/>
      <c r="M35" s="1133"/>
      <c r="N35" s="1133"/>
      <c r="O35" s="1133"/>
      <c r="P35" s="1134"/>
      <c r="Q35" s="1138">
        <v>0</v>
      </c>
      <c r="R35" s="1139"/>
      <c r="S35" s="1139"/>
      <c r="T35" s="1139"/>
      <c r="U35" s="1139"/>
      <c r="V35" s="1139">
        <v>0</v>
      </c>
      <c r="W35" s="1139"/>
      <c r="X35" s="1139"/>
      <c r="Y35" s="1139"/>
      <c r="Z35" s="1139"/>
      <c r="AA35" s="1139">
        <v>0</v>
      </c>
      <c r="AB35" s="1139"/>
      <c r="AC35" s="1139"/>
      <c r="AD35" s="1139"/>
      <c r="AE35" s="1140"/>
      <c r="AF35" s="1114" t="s">
        <v>420</v>
      </c>
      <c r="AG35" s="1115"/>
      <c r="AH35" s="1115"/>
      <c r="AI35" s="1115"/>
      <c r="AJ35" s="1116"/>
      <c r="AK35" s="1075">
        <v>0</v>
      </c>
      <c r="AL35" s="1066"/>
      <c r="AM35" s="1066"/>
      <c r="AN35" s="1066"/>
      <c r="AO35" s="1066"/>
      <c r="AP35" s="1066" t="s">
        <v>606</v>
      </c>
      <c r="AQ35" s="1066"/>
      <c r="AR35" s="1066"/>
      <c r="AS35" s="1066"/>
      <c r="AT35" s="1066"/>
      <c r="AU35" s="1066" t="s">
        <v>606</v>
      </c>
      <c r="AV35" s="1066"/>
      <c r="AW35" s="1066"/>
      <c r="AX35" s="1066"/>
      <c r="AY35" s="1066"/>
      <c r="AZ35" s="1137" t="s">
        <v>600</v>
      </c>
      <c r="BA35" s="1137"/>
      <c r="BB35" s="1137"/>
      <c r="BC35" s="1137"/>
      <c r="BD35" s="1137"/>
      <c r="BE35" s="1127" t="s">
        <v>416</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395</v>
      </c>
      <c r="B63" s="1039" t="s">
        <v>422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299</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420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424</v>
      </c>
      <c r="B66" s="1091"/>
      <c r="C66" s="1091"/>
      <c r="D66" s="1091"/>
      <c r="E66" s="1091"/>
      <c r="F66" s="1091"/>
      <c r="G66" s="1091"/>
      <c r="H66" s="1091"/>
      <c r="I66" s="1091"/>
      <c r="J66" s="1091"/>
      <c r="K66" s="1091"/>
      <c r="L66" s="1091"/>
      <c r="M66" s="1091"/>
      <c r="N66" s="1091"/>
      <c r="O66" s="1091"/>
      <c r="P66" s="1092"/>
      <c r="Q66" s="1096" t="s">
        <v>400</v>
      </c>
      <c r="R66" s="1097"/>
      <c r="S66" s="1097"/>
      <c r="T66" s="1097"/>
      <c r="U66" s="1098"/>
      <c r="V66" s="1096" t="s">
        <v>425</v>
      </c>
      <c r="W66" s="1097"/>
      <c r="X66" s="1097"/>
      <c r="Y66" s="1097"/>
      <c r="Z66" s="1098"/>
      <c r="AA66" s="1096" t="s">
        <v>402</v>
      </c>
      <c r="AB66" s="1097"/>
      <c r="AC66" s="1097"/>
      <c r="AD66" s="1097"/>
      <c r="AE66" s="1098"/>
      <c r="AF66" s="1102" t="s">
        <v>426</v>
      </c>
      <c r="AG66" s="1103"/>
      <c r="AH66" s="1103"/>
      <c r="AI66" s="1103"/>
      <c r="AJ66" s="1104"/>
      <c r="AK66" s="1096" t="s">
        <v>427</v>
      </c>
      <c r="AL66" s="1091"/>
      <c r="AM66" s="1091"/>
      <c r="AN66" s="1091"/>
      <c r="AO66" s="1092"/>
      <c r="AP66" s="1096" t="s">
        <v>428</v>
      </c>
      <c r="AQ66" s="1097"/>
      <c r="AR66" s="1097"/>
      <c r="AS66" s="1097"/>
      <c r="AT66" s="1098"/>
      <c r="AU66" s="1096" t="s">
        <v>429</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602</v>
      </c>
      <c r="C68" s="1081"/>
      <c r="D68" s="1081"/>
      <c r="E68" s="1081"/>
      <c r="F68" s="1081"/>
      <c r="G68" s="1081"/>
      <c r="H68" s="1081"/>
      <c r="I68" s="1081"/>
      <c r="J68" s="1081"/>
      <c r="K68" s="1081"/>
      <c r="L68" s="1081"/>
      <c r="M68" s="1081"/>
      <c r="N68" s="1081"/>
      <c r="O68" s="1081"/>
      <c r="P68" s="1082"/>
      <c r="Q68" s="1083">
        <v>1393</v>
      </c>
      <c r="R68" s="1077"/>
      <c r="S68" s="1077"/>
      <c r="T68" s="1077"/>
      <c r="U68" s="1077"/>
      <c r="V68" s="1077">
        <v>1235</v>
      </c>
      <c r="W68" s="1077"/>
      <c r="X68" s="1077"/>
      <c r="Y68" s="1077"/>
      <c r="Z68" s="1077"/>
      <c r="AA68" s="1077">
        <v>158</v>
      </c>
      <c r="AB68" s="1077"/>
      <c r="AC68" s="1077"/>
      <c r="AD68" s="1077"/>
      <c r="AE68" s="1077"/>
      <c r="AF68" s="1077">
        <v>158</v>
      </c>
      <c r="AG68" s="1077"/>
      <c r="AH68" s="1077"/>
      <c r="AI68" s="1077"/>
      <c r="AJ68" s="1077"/>
      <c r="AK68" s="1077" t="s">
        <v>606</v>
      </c>
      <c r="AL68" s="1077"/>
      <c r="AM68" s="1077"/>
      <c r="AN68" s="1077"/>
      <c r="AO68" s="1077"/>
      <c r="AP68" s="1077" t="s">
        <v>606</v>
      </c>
      <c r="AQ68" s="1077"/>
      <c r="AR68" s="1077"/>
      <c r="AS68" s="1077"/>
      <c r="AT68" s="1077"/>
      <c r="AU68" s="1077" t="s">
        <v>606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603</v>
      </c>
      <c r="C69" s="1070"/>
      <c r="D69" s="1070"/>
      <c r="E69" s="1070"/>
      <c r="F69" s="1070"/>
      <c r="G69" s="1070"/>
      <c r="H69" s="1070"/>
      <c r="I69" s="1070"/>
      <c r="J69" s="1070"/>
      <c r="K69" s="1070"/>
      <c r="L69" s="1070"/>
      <c r="M69" s="1070"/>
      <c r="N69" s="1070"/>
      <c r="O69" s="1070"/>
      <c r="P69" s="1071"/>
      <c r="Q69" s="1072">
        <v>421958</v>
      </c>
      <c r="R69" s="1066"/>
      <c r="S69" s="1066"/>
      <c r="T69" s="1066"/>
      <c r="U69" s="1066"/>
      <c r="V69" s="1066">
        <v>405722</v>
      </c>
      <c r="W69" s="1066"/>
      <c r="X69" s="1066"/>
      <c r="Y69" s="1066"/>
      <c r="Z69" s="1066"/>
      <c r="AA69" s="1066">
        <v>16237</v>
      </c>
      <c r="AB69" s="1066"/>
      <c r="AC69" s="1066"/>
      <c r="AD69" s="1066"/>
      <c r="AE69" s="1066"/>
      <c r="AF69" s="1066">
        <v>16237</v>
      </c>
      <c r="AG69" s="1066"/>
      <c r="AH69" s="1066"/>
      <c r="AI69" s="1066"/>
      <c r="AJ69" s="1066"/>
      <c r="AK69" s="1066">
        <v>816</v>
      </c>
      <c r="AL69" s="1066"/>
      <c r="AM69" s="1066"/>
      <c r="AN69" s="1066"/>
      <c r="AO69" s="1066"/>
      <c r="AP69" s="1066" t="s">
        <v>606</v>
      </c>
      <c r="AQ69" s="1066"/>
      <c r="AR69" s="1066"/>
      <c r="AS69" s="1066"/>
      <c r="AT69" s="1066"/>
      <c r="AU69" s="1066" t="s">
        <v>607</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604</v>
      </c>
      <c r="C70" s="1070"/>
      <c r="D70" s="1070"/>
      <c r="E70" s="1070"/>
      <c r="F70" s="1070"/>
      <c r="G70" s="1070"/>
      <c r="H70" s="1070"/>
      <c r="I70" s="1070"/>
      <c r="J70" s="1070"/>
      <c r="K70" s="1070"/>
      <c r="L70" s="1070"/>
      <c r="M70" s="1070"/>
      <c r="N70" s="1070"/>
      <c r="O70" s="1070"/>
      <c r="P70" s="1071"/>
      <c r="Q70" s="1072">
        <v>4673</v>
      </c>
      <c r="R70" s="1066"/>
      <c r="S70" s="1066"/>
      <c r="T70" s="1066"/>
      <c r="U70" s="1066"/>
      <c r="V70" s="1066">
        <v>4526</v>
      </c>
      <c r="W70" s="1066"/>
      <c r="X70" s="1066"/>
      <c r="Y70" s="1066"/>
      <c r="Z70" s="1066"/>
      <c r="AA70" s="1066">
        <v>147</v>
      </c>
      <c r="AB70" s="1066"/>
      <c r="AC70" s="1066"/>
      <c r="AD70" s="1066"/>
      <c r="AE70" s="1066"/>
      <c r="AF70" s="1066">
        <v>147</v>
      </c>
      <c r="AG70" s="1066"/>
      <c r="AH70" s="1066"/>
      <c r="AI70" s="1066"/>
      <c r="AJ70" s="1066"/>
      <c r="AK70" s="1066" t="s">
        <v>606</v>
      </c>
      <c r="AL70" s="1066"/>
      <c r="AM70" s="1066"/>
      <c r="AN70" s="1066"/>
      <c r="AO70" s="1066"/>
      <c r="AP70" s="1066" t="s">
        <v>607</v>
      </c>
      <c r="AQ70" s="1066"/>
      <c r="AR70" s="1066"/>
      <c r="AS70" s="1066"/>
      <c r="AT70" s="1066"/>
      <c r="AU70" s="1066" t="s">
        <v>608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605</v>
      </c>
      <c r="C71" s="1070"/>
      <c r="D71" s="1070"/>
      <c r="E71" s="1070"/>
      <c r="F71" s="1070"/>
      <c r="G71" s="1070"/>
      <c r="H71" s="1070"/>
      <c r="I71" s="1070"/>
      <c r="J71" s="1070"/>
      <c r="K71" s="1070"/>
      <c r="L71" s="1070"/>
      <c r="M71" s="1070"/>
      <c r="N71" s="1070"/>
      <c r="O71" s="1070"/>
      <c r="P71" s="1071"/>
      <c r="Q71" s="1072">
        <v>6503</v>
      </c>
      <c r="R71" s="1066"/>
      <c r="S71" s="1066"/>
      <c r="T71" s="1066"/>
      <c r="U71" s="1066"/>
      <c r="V71" s="1066">
        <v>6383</v>
      </c>
      <c r="W71" s="1066"/>
      <c r="X71" s="1066"/>
      <c r="Y71" s="1066"/>
      <c r="Z71" s="1066"/>
      <c r="AA71" s="1066">
        <v>121</v>
      </c>
      <c r="AB71" s="1066"/>
      <c r="AC71" s="1066"/>
      <c r="AD71" s="1066"/>
      <c r="AE71" s="1066"/>
      <c r="AF71" s="1066">
        <v>121</v>
      </c>
      <c r="AG71" s="1066"/>
      <c r="AH71" s="1066"/>
      <c r="AI71" s="1066"/>
      <c r="AJ71" s="1066"/>
      <c r="AK71" s="1066" t="s">
        <v>606</v>
      </c>
      <c r="AL71" s="1066"/>
      <c r="AM71" s="1066"/>
      <c r="AN71" s="1066"/>
      <c r="AO71" s="1066"/>
      <c r="AP71" s="1066">
        <v>3685</v>
      </c>
      <c r="AQ71" s="1066"/>
      <c r="AR71" s="1066"/>
      <c r="AS71" s="1066"/>
      <c r="AT71" s="1066"/>
      <c r="AU71" s="1066">
        <v>71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395</v>
      </c>
      <c r="B88" s="1039" t="s">
        <v>430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39" t="s">
        <v>431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436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439</v>
      </c>
      <c r="AB109" s="989"/>
      <c r="AC109" s="989"/>
      <c r="AD109" s="989"/>
      <c r="AE109" s="990"/>
      <c r="AF109" s="991" t="s">
        <v>440</v>
      </c>
      <c r="AG109" s="989"/>
      <c r="AH109" s="989"/>
      <c r="AI109" s="989"/>
      <c r="AJ109" s="990"/>
      <c r="AK109" s="991" t="s">
        <v>308</v>
      </c>
      <c r="AL109" s="989"/>
      <c r="AM109" s="989"/>
      <c r="AN109" s="989"/>
      <c r="AO109" s="990"/>
      <c r="AP109" s="991" t="s">
        <v>441</v>
      </c>
      <c r="AQ109" s="989"/>
      <c r="AR109" s="989"/>
      <c r="AS109" s="989"/>
      <c r="AT109" s="1020"/>
      <c r="AU109" s="988" t="s">
        <v>438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439</v>
      </c>
      <c r="BR109" s="989"/>
      <c r="BS109" s="989"/>
      <c r="BT109" s="989"/>
      <c r="BU109" s="990"/>
      <c r="BV109" s="991" t="s">
        <v>440</v>
      </c>
      <c r="BW109" s="989"/>
      <c r="BX109" s="989"/>
      <c r="BY109" s="989"/>
      <c r="BZ109" s="990"/>
      <c r="CA109" s="991" t="s">
        <v>308</v>
      </c>
      <c r="CB109" s="989"/>
      <c r="CC109" s="989"/>
      <c r="CD109" s="989"/>
      <c r="CE109" s="990"/>
      <c r="CF109" s="1027" t="s">
        <v>441</v>
      </c>
      <c r="CG109" s="1027"/>
      <c r="CH109" s="1027"/>
      <c r="CI109" s="1027"/>
      <c r="CJ109" s="1027"/>
      <c r="CK109" s="991" t="s">
        <v>442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439</v>
      </c>
      <c r="DH109" s="989"/>
      <c r="DI109" s="989"/>
      <c r="DJ109" s="989"/>
      <c r="DK109" s="990"/>
      <c r="DL109" s="991" t="s">
        <v>440</v>
      </c>
      <c r="DM109" s="989"/>
      <c r="DN109" s="989"/>
      <c r="DO109" s="989"/>
      <c r="DP109" s="990"/>
      <c r="DQ109" s="991" t="s">
        <v>308</v>
      </c>
      <c r="DR109" s="989"/>
      <c r="DS109" s="989"/>
      <c r="DT109" s="989"/>
      <c r="DU109" s="990"/>
      <c r="DV109" s="991" t="s">
        <v>441</v>
      </c>
      <c r="DW109" s="989"/>
      <c r="DX109" s="989"/>
      <c r="DY109" s="989"/>
      <c r="DZ109" s="1020"/>
    </row>
    <row r="110" spans="1:131" s="248" customFormat="1" ht="26.25" customHeight="1">
      <c r="A110" s="891" t="s">
        <v>443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1328335</v>
      </c>
      <c r="AB110" s="982"/>
      <c r="AC110" s="982"/>
      <c r="AD110" s="982"/>
      <c r="AE110" s="983"/>
      <c r="AF110" s="984">
        <v>1298250</v>
      </c>
      <c r="AG110" s="982"/>
      <c r="AH110" s="982"/>
      <c r="AI110" s="982"/>
      <c r="AJ110" s="983"/>
      <c r="AK110" s="984">
        <v>1327362</v>
      </c>
      <c r="AL110" s="982"/>
      <c r="AM110" s="982"/>
      <c r="AN110" s="982"/>
      <c r="AO110" s="983"/>
      <c r="AP110" s="985">
        <v>26.6</v>
      </c>
      <c r="AQ110" s="986"/>
      <c r="AR110" s="986"/>
      <c r="AS110" s="986"/>
      <c r="AT110" s="987"/>
      <c r="AU110" s="1021" t="s">
        <v>73</v>
      </c>
      <c r="AV110" s="1022"/>
      <c r="AW110" s="1022"/>
      <c r="AX110" s="1022"/>
      <c r="AY110" s="1022"/>
      <c r="AZ110" s="947" t="s">
        <v>444</v>
      </c>
      <c r="BA110" s="892"/>
      <c r="BB110" s="892"/>
      <c r="BC110" s="892"/>
      <c r="BD110" s="892"/>
      <c r="BE110" s="892"/>
      <c r="BF110" s="892"/>
      <c r="BG110" s="892"/>
      <c r="BH110" s="892"/>
      <c r="BI110" s="892"/>
      <c r="BJ110" s="892"/>
      <c r="BK110" s="892"/>
      <c r="BL110" s="892"/>
      <c r="BM110" s="892"/>
      <c r="BN110" s="892"/>
      <c r="BO110" s="892"/>
      <c r="BP110" s="893"/>
      <c r="BQ110" s="948">
        <v>12005453</v>
      </c>
      <c r="BR110" s="929"/>
      <c r="BS110" s="929"/>
      <c r="BT110" s="929"/>
      <c r="BU110" s="929"/>
      <c r="BV110" s="929">
        <v>12245719</v>
      </c>
      <c r="BW110" s="929"/>
      <c r="BX110" s="929"/>
      <c r="BY110" s="929"/>
      <c r="BZ110" s="929"/>
      <c r="CA110" s="929">
        <v>12433380</v>
      </c>
      <c r="CB110" s="929"/>
      <c r="CC110" s="929"/>
      <c r="CD110" s="929"/>
      <c r="CE110" s="929"/>
      <c r="CF110" s="953">
        <v>249</v>
      </c>
      <c r="CG110" s="954"/>
      <c r="CH110" s="954"/>
      <c r="CI110" s="954"/>
      <c r="CJ110" s="954"/>
      <c r="CK110" s="1017" t="s">
        <v>445</v>
      </c>
      <c r="CL110" s="903"/>
      <c r="CM110" s="978" t="s">
        <v>446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412</v>
      </c>
      <c r="DH110" s="929"/>
      <c r="DI110" s="929"/>
      <c r="DJ110" s="929"/>
      <c r="DK110" s="929"/>
      <c r="DL110" s="929" t="s">
        <v>412</v>
      </c>
      <c r="DM110" s="929"/>
      <c r="DN110" s="929"/>
      <c r="DO110" s="929"/>
      <c r="DP110" s="929"/>
      <c r="DQ110" s="929" t="s">
        <v>412</v>
      </c>
      <c r="DR110" s="929"/>
      <c r="DS110" s="929"/>
      <c r="DT110" s="929"/>
      <c r="DU110" s="929"/>
      <c r="DV110" s="930" t="s">
        <v>412</v>
      </c>
      <c r="DW110" s="930"/>
      <c r="DX110" s="930"/>
      <c r="DY110" s="930"/>
      <c r="DZ110" s="931"/>
    </row>
    <row r="111" spans="1:131" s="248" customFormat="1" ht="26.25" customHeight="1">
      <c r="A111" s="858" t="s">
        <v>447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412</v>
      </c>
      <c r="AB111" s="1010"/>
      <c r="AC111" s="1010"/>
      <c r="AD111" s="1010"/>
      <c r="AE111" s="1011"/>
      <c r="AF111" s="1012" t="s">
        <v>412</v>
      </c>
      <c r="AG111" s="1010"/>
      <c r="AH111" s="1010"/>
      <c r="AI111" s="1010"/>
      <c r="AJ111" s="1011"/>
      <c r="AK111" s="1012" t="s">
        <v>448</v>
      </c>
      <c r="AL111" s="1010"/>
      <c r="AM111" s="1010"/>
      <c r="AN111" s="1010"/>
      <c r="AO111" s="1011"/>
      <c r="AP111" s="1013" t="s">
        <v>449</v>
      </c>
      <c r="AQ111" s="1014"/>
      <c r="AR111" s="1014"/>
      <c r="AS111" s="1014"/>
      <c r="AT111" s="1015"/>
      <c r="AU111" s="1023"/>
      <c r="AV111" s="1024"/>
      <c r="AW111" s="1024"/>
      <c r="AX111" s="1024"/>
      <c r="AY111" s="1024"/>
      <c r="AZ111" s="899" t="s">
        <v>450</v>
      </c>
      <c r="BA111" s="834"/>
      <c r="BB111" s="834"/>
      <c r="BC111" s="834"/>
      <c r="BD111" s="834"/>
      <c r="BE111" s="834"/>
      <c r="BF111" s="834"/>
      <c r="BG111" s="834"/>
      <c r="BH111" s="834"/>
      <c r="BI111" s="834"/>
      <c r="BJ111" s="834"/>
      <c r="BK111" s="834"/>
      <c r="BL111" s="834"/>
      <c r="BM111" s="834"/>
      <c r="BN111" s="834"/>
      <c r="BO111" s="834"/>
      <c r="BP111" s="835"/>
      <c r="BQ111" s="900">
        <v>4336</v>
      </c>
      <c r="BR111" s="901"/>
      <c r="BS111" s="901"/>
      <c r="BT111" s="901"/>
      <c r="BU111" s="901"/>
      <c r="BV111" s="901">
        <v>2388</v>
      </c>
      <c r="BW111" s="901"/>
      <c r="BX111" s="901"/>
      <c r="BY111" s="901"/>
      <c r="BZ111" s="901"/>
      <c r="CA111" s="901">
        <v>1194</v>
      </c>
      <c r="CB111" s="901"/>
      <c r="CC111" s="901"/>
      <c r="CD111" s="901"/>
      <c r="CE111" s="901"/>
      <c r="CF111" s="962">
        <v>0</v>
      </c>
      <c r="CG111" s="963"/>
      <c r="CH111" s="963"/>
      <c r="CI111" s="963"/>
      <c r="CJ111" s="963"/>
      <c r="CK111" s="1018"/>
      <c r="CL111" s="905"/>
      <c r="CM111" s="908" t="s">
        <v>451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397</v>
      </c>
      <c r="DH111" s="901"/>
      <c r="DI111" s="901"/>
      <c r="DJ111" s="901"/>
      <c r="DK111" s="901"/>
      <c r="DL111" s="901" t="s">
        <v>452</v>
      </c>
      <c r="DM111" s="901"/>
      <c r="DN111" s="901"/>
      <c r="DO111" s="901"/>
      <c r="DP111" s="901"/>
      <c r="DQ111" s="901" t="s">
        <v>448</v>
      </c>
      <c r="DR111" s="901"/>
      <c r="DS111" s="901"/>
      <c r="DT111" s="901"/>
      <c r="DU111" s="901"/>
      <c r="DV111" s="878" t="s">
        <v>412</v>
      </c>
      <c r="DW111" s="878"/>
      <c r="DX111" s="878"/>
      <c r="DY111" s="878"/>
      <c r="DZ111" s="879"/>
    </row>
    <row r="112" spans="1:131" s="248" customFormat="1" ht="26.25" customHeight="1">
      <c r="A112" s="1003" t="s">
        <v>453</v>
      </c>
      <c r="B112" s="1004"/>
      <c r="C112" s="834" t="s">
        <v>454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455</v>
      </c>
      <c r="AB112" s="864"/>
      <c r="AC112" s="864"/>
      <c r="AD112" s="864"/>
      <c r="AE112" s="865"/>
      <c r="AF112" s="866" t="s">
        <v>412</v>
      </c>
      <c r="AG112" s="864"/>
      <c r="AH112" s="864"/>
      <c r="AI112" s="864"/>
      <c r="AJ112" s="865"/>
      <c r="AK112" s="866" t="s">
        <v>455</v>
      </c>
      <c r="AL112" s="864"/>
      <c r="AM112" s="864"/>
      <c r="AN112" s="864"/>
      <c r="AO112" s="865"/>
      <c r="AP112" s="911" t="s">
        <v>412</v>
      </c>
      <c r="AQ112" s="912"/>
      <c r="AR112" s="912"/>
      <c r="AS112" s="912"/>
      <c r="AT112" s="913"/>
      <c r="AU112" s="1023"/>
      <c r="AV112" s="1024"/>
      <c r="AW112" s="1024"/>
      <c r="AX112" s="1024"/>
      <c r="AY112" s="1024"/>
      <c r="AZ112" s="899" t="s">
        <v>456</v>
      </c>
      <c r="BA112" s="834"/>
      <c r="BB112" s="834"/>
      <c r="BC112" s="834"/>
      <c r="BD112" s="834"/>
      <c r="BE112" s="834"/>
      <c r="BF112" s="834"/>
      <c r="BG112" s="834"/>
      <c r="BH112" s="834"/>
      <c r="BI112" s="834"/>
      <c r="BJ112" s="834"/>
      <c r="BK112" s="834"/>
      <c r="BL112" s="834"/>
      <c r="BM112" s="834"/>
      <c r="BN112" s="834"/>
      <c r="BO112" s="834"/>
      <c r="BP112" s="835"/>
      <c r="BQ112" s="900">
        <v>1562056</v>
      </c>
      <c r="BR112" s="901"/>
      <c r="BS112" s="901"/>
      <c r="BT112" s="901"/>
      <c r="BU112" s="901"/>
      <c r="BV112" s="901">
        <v>1433806</v>
      </c>
      <c r="BW112" s="901"/>
      <c r="BX112" s="901"/>
      <c r="BY112" s="901"/>
      <c r="BZ112" s="901"/>
      <c r="CA112" s="901">
        <v>1507195</v>
      </c>
      <c r="CB112" s="901"/>
      <c r="CC112" s="901"/>
      <c r="CD112" s="901"/>
      <c r="CE112" s="901"/>
      <c r="CF112" s="962">
        <v>30.2</v>
      </c>
      <c r="CG112" s="963"/>
      <c r="CH112" s="963"/>
      <c r="CI112" s="963"/>
      <c r="CJ112" s="963"/>
      <c r="CK112" s="1018"/>
      <c r="CL112" s="905"/>
      <c r="CM112" s="908" t="s">
        <v>457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412</v>
      </c>
      <c r="DH112" s="901"/>
      <c r="DI112" s="901"/>
      <c r="DJ112" s="901"/>
      <c r="DK112" s="901"/>
      <c r="DL112" s="901" t="s">
        <v>448</v>
      </c>
      <c r="DM112" s="901"/>
      <c r="DN112" s="901"/>
      <c r="DO112" s="901"/>
      <c r="DP112" s="901"/>
      <c r="DQ112" s="901" t="s">
        <v>397</v>
      </c>
      <c r="DR112" s="901"/>
      <c r="DS112" s="901"/>
      <c r="DT112" s="901"/>
      <c r="DU112" s="901"/>
      <c r="DV112" s="878" t="s">
        <v>458</v>
      </c>
      <c r="DW112" s="878"/>
      <c r="DX112" s="878"/>
      <c r="DY112" s="878"/>
      <c r="DZ112" s="879"/>
    </row>
    <row r="113" spans="1:130" s="248" customFormat="1" ht="26.25" customHeight="1">
      <c r="A113" s="1005"/>
      <c r="B113" s="1006"/>
      <c r="C113" s="834" t="s">
        <v>459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218937</v>
      </c>
      <c r="AB113" s="1010"/>
      <c r="AC113" s="1010"/>
      <c r="AD113" s="1010"/>
      <c r="AE113" s="1011"/>
      <c r="AF113" s="1012">
        <v>210626</v>
      </c>
      <c r="AG113" s="1010"/>
      <c r="AH113" s="1010"/>
      <c r="AI113" s="1010"/>
      <c r="AJ113" s="1011"/>
      <c r="AK113" s="1012">
        <v>193392</v>
      </c>
      <c r="AL113" s="1010"/>
      <c r="AM113" s="1010"/>
      <c r="AN113" s="1010"/>
      <c r="AO113" s="1011"/>
      <c r="AP113" s="1013">
        <v>3.9</v>
      </c>
      <c r="AQ113" s="1014"/>
      <c r="AR113" s="1014"/>
      <c r="AS113" s="1014"/>
      <c r="AT113" s="1015"/>
      <c r="AU113" s="1023"/>
      <c r="AV113" s="1024"/>
      <c r="AW113" s="1024"/>
      <c r="AX113" s="1024"/>
      <c r="AY113" s="1024"/>
      <c r="AZ113" s="899" t="s">
        <v>460</v>
      </c>
      <c r="BA113" s="834"/>
      <c r="BB113" s="834"/>
      <c r="BC113" s="834"/>
      <c r="BD113" s="834"/>
      <c r="BE113" s="834"/>
      <c r="BF113" s="834"/>
      <c r="BG113" s="834"/>
      <c r="BH113" s="834"/>
      <c r="BI113" s="834"/>
      <c r="BJ113" s="834"/>
      <c r="BK113" s="834"/>
      <c r="BL113" s="834"/>
      <c r="BM113" s="834"/>
      <c r="BN113" s="834"/>
      <c r="BO113" s="834"/>
      <c r="BP113" s="835"/>
      <c r="BQ113" s="900">
        <v>95268</v>
      </c>
      <c r="BR113" s="901"/>
      <c r="BS113" s="901"/>
      <c r="BT113" s="901"/>
      <c r="BU113" s="901"/>
      <c r="BV113" s="901">
        <v>83013</v>
      </c>
      <c r="BW113" s="901"/>
      <c r="BX113" s="901"/>
      <c r="BY113" s="901"/>
      <c r="BZ113" s="901"/>
      <c r="CA113" s="901">
        <v>70749</v>
      </c>
      <c r="CB113" s="901"/>
      <c r="CC113" s="901"/>
      <c r="CD113" s="901"/>
      <c r="CE113" s="901"/>
      <c r="CF113" s="962">
        <v>1.4</v>
      </c>
      <c r="CG113" s="963"/>
      <c r="CH113" s="963"/>
      <c r="CI113" s="963"/>
      <c r="CJ113" s="963"/>
      <c r="CK113" s="1018"/>
      <c r="CL113" s="905"/>
      <c r="CM113" s="908" t="s">
        <v>461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449</v>
      </c>
      <c r="DH113" s="864"/>
      <c r="DI113" s="864"/>
      <c r="DJ113" s="864"/>
      <c r="DK113" s="865"/>
      <c r="DL113" s="866" t="s">
        <v>448</v>
      </c>
      <c r="DM113" s="864"/>
      <c r="DN113" s="864"/>
      <c r="DO113" s="864"/>
      <c r="DP113" s="865"/>
      <c r="DQ113" s="866" t="s">
        <v>412</v>
      </c>
      <c r="DR113" s="864"/>
      <c r="DS113" s="864"/>
      <c r="DT113" s="864"/>
      <c r="DU113" s="865"/>
      <c r="DV113" s="911" t="s">
        <v>412</v>
      </c>
      <c r="DW113" s="912"/>
      <c r="DX113" s="912"/>
      <c r="DY113" s="912"/>
      <c r="DZ113" s="913"/>
    </row>
    <row r="114" spans="1:130" s="248" customFormat="1" ht="26.25" customHeight="1">
      <c r="A114" s="1005"/>
      <c r="B114" s="1006"/>
      <c r="C114" s="834" t="s">
        <v>462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21970</v>
      </c>
      <c r="AB114" s="864"/>
      <c r="AC114" s="864"/>
      <c r="AD114" s="864"/>
      <c r="AE114" s="865"/>
      <c r="AF114" s="866">
        <v>21939</v>
      </c>
      <c r="AG114" s="864"/>
      <c r="AH114" s="864"/>
      <c r="AI114" s="864"/>
      <c r="AJ114" s="865"/>
      <c r="AK114" s="866">
        <v>21037</v>
      </c>
      <c r="AL114" s="864"/>
      <c r="AM114" s="864"/>
      <c r="AN114" s="864"/>
      <c r="AO114" s="865"/>
      <c r="AP114" s="911">
        <v>0.4</v>
      </c>
      <c r="AQ114" s="912"/>
      <c r="AR114" s="912"/>
      <c r="AS114" s="912"/>
      <c r="AT114" s="913"/>
      <c r="AU114" s="1023"/>
      <c r="AV114" s="1024"/>
      <c r="AW114" s="1024"/>
      <c r="AX114" s="1024"/>
      <c r="AY114" s="1024"/>
      <c r="AZ114" s="899" t="s">
        <v>463</v>
      </c>
      <c r="BA114" s="834"/>
      <c r="BB114" s="834"/>
      <c r="BC114" s="834"/>
      <c r="BD114" s="834"/>
      <c r="BE114" s="834"/>
      <c r="BF114" s="834"/>
      <c r="BG114" s="834"/>
      <c r="BH114" s="834"/>
      <c r="BI114" s="834"/>
      <c r="BJ114" s="834"/>
      <c r="BK114" s="834"/>
      <c r="BL114" s="834"/>
      <c r="BM114" s="834"/>
      <c r="BN114" s="834"/>
      <c r="BO114" s="834"/>
      <c r="BP114" s="835"/>
      <c r="BQ114" s="900">
        <v>857619</v>
      </c>
      <c r="BR114" s="901"/>
      <c r="BS114" s="901"/>
      <c r="BT114" s="901"/>
      <c r="BU114" s="901"/>
      <c r="BV114" s="901">
        <v>705885</v>
      </c>
      <c r="BW114" s="901"/>
      <c r="BX114" s="901"/>
      <c r="BY114" s="901"/>
      <c r="BZ114" s="901"/>
      <c r="CA114" s="901">
        <v>720211</v>
      </c>
      <c r="CB114" s="901"/>
      <c r="CC114" s="901"/>
      <c r="CD114" s="901"/>
      <c r="CE114" s="901"/>
      <c r="CF114" s="962">
        <v>14.4</v>
      </c>
      <c r="CG114" s="963"/>
      <c r="CH114" s="963"/>
      <c r="CI114" s="963"/>
      <c r="CJ114" s="963"/>
      <c r="CK114" s="1018"/>
      <c r="CL114" s="905"/>
      <c r="CM114" s="908" t="s">
        <v>464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412</v>
      </c>
      <c r="DH114" s="864"/>
      <c r="DI114" s="864"/>
      <c r="DJ114" s="864"/>
      <c r="DK114" s="865"/>
      <c r="DL114" s="866" t="s">
        <v>452</v>
      </c>
      <c r="DM114" s="864"/>
      <c r="DN114" s="864"/>
      <c r="DO114" s="864"/>
      <c r="DP114" s="865"/>
      <c r="DQ114" s="866" t="s">
        <v>412</v>
      </c>
      <c r="DR114" s="864"/>
      <c r="DS114" s="864"/>
      <c r="DT114" s="864"/>
      <c r="DU114" s="865"/>
      <c r="DV114" s="911" t="s">
        <v>412</v>
      </c>
      <c r="DW114" s="912"/>
      <c r="DX114" s="912"/>
      <c r="DY114" s="912"/>
      <c r="DZ114" s="913"/>
    </row>
    <row r="115" spans="1:130" s="248" customFormat="1" ht="26.25" customHeight="1">
      <c r="A115" s="1005"/>
      <c r="B115" s="1006"/>
      <c r="C115" s="834" t="s">
        <v>465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713</v>
      </c>
      <c r="AB115" s="1010"/>
      <c r="AC115" s="1010"/>
      <c r="AD115" s="1010"/>
      <c r="AE115" s="1011"/>
      <c r="AF115" s="1012">
        <v>687</v>
      </c>
      <c r="AG115" s="1010"/>
      <c r="AH115" s="1010"/>
      <c r="AI115" s="1010"/>
      <c r="AJ115" s="1011"/>
      <c r="AK115" s="1012">
        <v>1119</v>
      </c>
      <c r="AL115" s="1010"/>
      <c r="AM115" s="1010"/>
      <c r="AN115" s="1010"/>
      <c r="AO115" s="1011"/>
      <c r="AP115" s="1013">
        <v>0</v>
      </c>
      <c r="AQ115" s="1014"/>
      <c r="AR115" s="1014"/>
      <c r="AS115" s="1014"/>
      <c r="AT115" s="1015"/>
      <c r="AU115" s="1023"/>
      <c r="AV115" s="1024"/>
      <c r="AW115" s="1024"/>
      <c r="AX115" s="1024"/>
      <c r="AY115" s="1024"/>
      <c r="AZ115" s="899" t="s">
        <v>466</v>
      </c>
      <c r="BA115" s="834"/>
      <c r="BB115" s="834"/>
      <c r="BC115" s="834"/>
      <c r="BD115" s="834"/>
      <c r="BE115" s="834"/>
      <c r="BF115" s="834"/>
      <c r="BG115" s="834"/>
      <c r="BH115" s="834"/>
      <c r="BI115" s="834"/>
      <c r="BJ115" s="834"/>
      <c r="BK115" s="834"/>
      <c r="BL115" s="834"/>
      <c r="BM115" s="834"/>
      <c r="BN115" s="834"/>
      <c r="BO115" s="834"/>
      <c r="BP115" s="835"/>
      <c r="BQ115" s="900" t="s">
        <v>412</v>
      </c>
      <c r="BR115" s="901"/>
      <c r="BS115" s="901"/>
      <c r="BT115" s="901"/>
      <c r="BU115" s="901"/>
      <c r="BV115" s="901" t="s">
        <v>397</v>
      </c>
      <c r="BW115" s="901"/>
      <c r="BX115" s="901"/>
      <c r="BY115" s="901"/>
      <c r="BZ115" s="901"/>
      <c r="CA115" s="901" t="s">
        <v>452</v>
      </c>
      <c r="CB115" s="901"/>
      <c r="CC115" s="901"/>
      <c r="CD115" s="901"/>
      <c r="CE115" s="901"/>
      <c r="CF115" s="962" t="s">
        <v>412</v>
      </c>
      <c r="CG115" s="963"/>
      <c r="CH115" s="963"/>
      <c r="CI115" s="963"/>
      <c r="CJ115" s="963"/>
      <c r="CK115" s="1018"/>
      <c r="CL115" s="905"/>
      <c r="CM115" s="899" t="s">
        <v>467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448</v>
      </c>
      <c r="DH115" s="864"/>
      <c r="DI115" s="864"/>
      <c r="DJ115" s="864"/>
      <c r="DK115" s="865"/>
      <c r="DL115" s="866" t="s">
        <v>412</v>
      </c>
      <c r="DM115" s="864"/>
      <c r="DN115" s="864"/>
      <c r="DO115" s="864"/>
      <c r="DP115" s="865"/>
      <c r="DQ115" s="866" t="s">
        <v>412</v>
      </c>
      <c r="DR115" s="864"/>
      <c r="DS115" s="864"/>
      <c r="DT115" s="864"/>
      <c r="DU115" s="865"/>
      <c r="DV115" s="911" t="s">
        <v>412</v>
      </c>
      <c r="DW115" s="912"/>
      <c r="DX115" s="912"/>
      <c r="DY115" s="912"/>
      <c r="DZ115" s="913"/>
    </row>
    <row r="116" spans="1:130" s="248" customFormat="1" ht="26.25" customHeight="1">
      <c r="A116" s="1007"/>
      <c r="B116" s="1008"/>
      <c r="C116" s="967" t="s">
        <v>468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412</v>
      </c>
      <c r="AB116" s="864"/>
      <c r="AC116" s="864"/>
      <c r="AD116" s="864"/>
      <c r="AE116" s="865"/>
      <c r="AF116" s="866">
        <v>167</v>
      </c>
      <c r="AG116" s="864"/>
      <c r="AH116" s="864"/>
      <c r="AI116" s="864"/>
      <c r="AJ116" s="865"/>
      <c r="AK116" s="866" t="s">
        <v>455</v>
      </c>
      <c r="AL116" s="864"/>
      <c r="AM116" s="864"/>
      <c r="AN116" s="864"/>
      <c r="AO116" s="865"/>
      <c r="AP116" s="911" t="s">
        <v>397</v>
      </c>
      <c r="AQ116" s="912"/>
      <c r="AR116" s="912"/>
      <c r="AS116" s="912"/>
      <c r="AT116" s="913"/>
      <c r="AU116" s="1023"/>
      <c r="AV116" s="1024"/>
      <c r="AW116" s="1024"/>
      <c r="AX116" s="1024"/>
      <c r="AY116" s="1024"/>
      <c r="AZ116" s="950" t="s">
        <v>469</v>
      </c>
      <c r="BA116" s="951"/>
      <c r="BB116" s="951"/>
      <c r="BC116" s="951"/>
      <c r="BD116" s="951"/>
      <c r="BE116" s="951"/>
      <c r="BF116" s="951"/>
      <c r="BG116" s="951"/>
      <c r="BH116" s="951"/>
      <c r="BI116" s="951"/>
      <c r="BJ116" s="951"/>
      <c r="BK116" s="951"/>
      <c r="BL116" s="951"/>
      <c r="BM116" s="951"/>
      <c r="BN116" s="951"/>
      <c r="BO116" s="951"/>
      <c r="BP116" s="952"/>
      <c r="BQ116" s="900" t="s">
        <v>397</v>
      </c>
      <c r="BR116" s="901"/>
      <c r="BS116" s="901"/>
      <c r="BT116" s="901"/>
      <c r="BU116" s="901"/>
      <c r="BV116" s="901" t="s">
        <v>412</v>
      </c>
      <c r="BW116" s="901"/>
      <c r="BX116" s="901"/>
      <c r="BY116" s="901"/>
      <c r="BZ116" s="901"/>
      <c r="CA116" s="901" t="s">
        <v>412</v>
      </c>
      <c r="CB116" s="901"/>
      <c r="CC116" s="901"/>
      <c r="CD116" s="901"/>
      <c r="CE116" s="901"/>
      <c r="CF116" s="962" t="s">
        <v>412</v>
      </c>
      <c r="CG116" s="963"/>
      <c r="CH116" s="963"/>
      <c r="CI116" s="963"/>
      <c r="CJ116" s="963"/>
      <c r="CK116" s="1018"/>
      <c r="CL116" s="905"/>
      <c r="CM116" s="908" t="s">
        <v>470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412</v>
      </c>
      <c r="DH116" s="864"/>
      <c r="DI116" s="864"/>
      <c r="DJ116" s="864"/>
      <c r="DK116" s="865"/>
      <c r="DL116" s="866" t="s">
        <v>412</v>
      </c>
      <c r="DM116" s="864"/>
      <c r="DN116" s="864"/>
      <c r="DO116" s="864"/>
      <c r="DP116" s="865"/>
      <c r="DQ116" s="866" t="s">
        <v>397</v>
      </c>
      <c r="DR116" s="864"/>
      <c r="DS116" s="864"/>
      <c r="DT116" s="864"/>
      <c r="DU116" s="865"/>
      <c r="DV116" s="911" t="s">
        <v>452</v>
      </c>
      <c r="DW116" s="912"/>
      <c r="DX116" s="912"/>
      <c r="DY116" s="912"/>
      <c r="DZ116" s="913"/>
    </row>
    <row r="117" spans="1:130" s="248" customFormat="1" ht="26.25" customHeight="1">
      <c r="A117" s="988" t="s">
        <v>190</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471</v>
      </c>
      <c r="Z117" s="990"/>
      <c r="AA117" s="995">
        <v>1569955</v>
      </c>
      <c r="AB117" s="996"/>
      <c r="AC117" s="996"/>
      <c r="AD117" s="996"/>
      <c r="AE117" s="997"/>
      <c r="AF117" s="998">
        <v>1531669</v>
      </c>
      <c r="AG117" s="996"/>
      <c r="AH117" s="996"/>
      <c r="AI117" s="996"/>
      <c r="AJ117" s="997"/>
      <c r="AK117" s="998">
        <v>1542910</v>
      </c>
      <c r="AL117" s="996"/>
      <c r="AM117" s="996"/>
      <c r="AN117" s="996"/>
      <c r="AO117" s="997"/>
      <c r="AP117" s="999"/>
      <c r="AQ117" s="1000"/>
      <c r="AR117" s="1000"/>
      <c r="AS117" s="1000"/>
      <c r="AT117" s="1001"/>
      <c r="AU117" s="1023"/>
      <c r="AV117" s="1024"/>
      <c r="AW117" s="1024"/>
      <c r="AX117" s="1024"/>
      <c r="AY117" s="1024"/>
      <c r="AZ117" s="950" t="s">
        <v>472</v>
      </c>
      <c r="BA117" s="951"/>
      <c r="BB117" s="951"/>
      <c r="BC117" s="951"/>
      <c r="BD117" s="951"/>
      <c r="BE117" s="951"/>
      <c r="BF117" s="951"/>
      <c r="BG117" s="951"/>
      <c r="BH117" s="951"/>
      <c r="BI117" s="951"/>
      <c r="BJ117" s="951"/>
      <c r="BK117" s="951"/>
      <c r="BL117" s="951"/>
      <c r="BM117" s="951"/>
      <c r="BN117" s="951"/>
      <c r="BO117" s="951"/>
      <c r="BP117" s="952"/>
      <c r="BQ117" s="900" t="s">
        <v>397</v>
      </c>
      <c r="BR117" s="901"/>
      <c r="BS117" s="901"/>
      <c r="BT117" s="901"/>
      <c r="BU117" s="901"/>
      <c r="BV117" s="901" t="s">
        <v>397</v>
      </c>
      <c r="BW117" s="901"/>
      <c r="BX117" s="901"/>
      <c r="BY117" s="901"/>
      <c r="BZ117" s="901"/>
      <c r="CA117" s="901" t="s">
        <v>397</v>
      </c>
      <c r="CB117" s="901"/>
      <c r="CC117" s="901"/>
      <c r="CD117" s="901"/>
      <c r="CE117" s="901"/>
      <c r="CF117" s="962" t="s">
        <v>449</v>
      </c>
      <c r="CG117" s="963"/>
      <c r="CH117" s="963"/>
      <c r="CI117" s="963"/>
      <c r="CJ117" s="963"/>
      <c r="CK117" s="1018"/>
      <c r="CL117" s="905"/>
      <c r="CM117" s="908" t="s">
        <v>473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397</v>
      </c>
      <c r="DH117" s="864"/>
      <c r="DI117" s="864"/>
      <c r="DJ117" s="864"/>
      <c r="DK117" s="865"/>
      <c r="DL117" s="866" t="s">
        <v>397</v>
      </c>
      <c r="DM117" s="864"/>
      <c r="DN117" s="864"/>
      <c r="DO117" s="864"/>
      <c r="DP117" s="865"/>
      <c r="DQ117" s="866" t="s">
        <v>397</v>
      </c>
      <c r="DR117" s="864"/>
      <c r="DS117" s="864"/>
      <c r="DT117" s="864"/>
      <c r="DU117" s="865"/>
      <c r="DV117" s="911" t="s">
        <v>412</v>
      </c>
      <c r="DW117" s="912"/>
      <c r="DX117" s="912"/>
      <c r="DY117" s="912"/>
      <c r="DZ117" s="913"/>
    </row>
    <row r="118" spans="1:130" s="248" customFormat="1" ht="26.25" customHeight="1">
      <c r="A118" s="988" t="s">
        <v>442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439</v>
      </c>
      <c r="AB118" s="989"/>
      <c r="AC118" s="989"/>
      <c r="AD118" s="989"/>
      <c r="AE118" s="990"/>
      <c r="AF118" s="991" t="s">
        <v>440</v>
      </c>
      <c r="AG118" s="989"/>
      <c r="AH118" s="989"/>
      <c r="AI118" s="989"/>
      <c r="AJ118" s="990"/>
      <c r="AK118" s="991" t="s">
        <v>308</v>
      </c>
      <c r="AL118" s="989"/>
      <c r="AM118" s="989"/>
      <c r="AN118" s="989"/>
      <c r="AO118" s="990"/>
      <c r="AP118" s="992" t="s">
        <v>441</v>
      </c>
      <c r="AQ118" s="993"/>
      <c r="AR118" s="993"/>
      <c r="AS118" s="993"/>
      <c r="AT118" s="994"/>
      <c r="AU118" s="1023"/>
      <c r="AV118" s="1024"/>
      <c r="AW118" s="1024"/>
      <c r="AX118" s="1024"/>
      <c r="AY118" s="1024"/>
      <c r="AZ118" s="966" t="s">
        <v>474</v>
      </c>
      <c r="BA118" s="967"/>
      <c r="BB118" s="967"/>
      <c r="BC118" s="967"/>
      <c r="BD118" s="967"/>
      <c r="BE118" s="967"/>
      <c r="BF118" s="967"/>
      <c r="BG118" s="967"/>
      <c r="BH118" s="967"/>
      <c r="BI118" s="967"/>
      <c r="BJ118" s="967"/>
      <c r="BK118" s="967"/>
      <c r="BL118" s="967"/>
      <c r="BM118" s="967"/>
      <c r="BN118" s="967"/>
      <c r="BO118" s="967"/>
      <c r="BP118" s="968"/>
      <c r="BQ118" s="969" t="s">
        <v>397</v>
      </c>
      <c r="BR118" s="932"/>
      <c r="BS118" s="932"/>
      <c r="BT118" s="932"/>
      <c r="BU118" s="932"/>
      <c r="BV118" s="932" t="s">
        <v>412</v>
      </c>
      <c r="BW118" s="932"/>
      <c r="BX118" s="932"/>
      <c r="BY118" s="932"/>
      <c r="BZ118" s="932"/>
      <c r="CA118" s="932" t="s">
        <v>412</v>
      </c>
      <c r="CB118" s="932"/>
      <c r="CC118" s="932"/>
      <c r="CD118" s="932"/>
      <c r="CE118" s="932"/>
      <c r="CF118" s="962" t="s">
        <v>397</v>
      </c>
      <c r="CG118" s="963"/>
      <c r="CH118" s="963"/>
      <c r="CI118" s="963"/>
      <c r="CJ118" s="963"/>
      <c r="CK118" s="1018"/>
      <c r="CL118" s="905"/>
      <c r="CM118" s="908" t="s">
        <v>475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397</v>
      </c>
      <c r="DH118" s="864"/>
      <c r="DI118" s="864"/>
      <c r="DJ118" s="864"/>
      <c r="DK118" s="865"/>
      <c r="DL118" s="866" t="s">
        <v>397</v>
      </c>
      <c r="DM118" s="864"/>
      <c r="DN118" s="864"/>
      <c r="DO118" s="864"/>
      <c r="DP118" s="865"/>
      <c r="DQ118" s="866" t="s">
        <v>397</v>
      </c>
      <c r="DR118" s="864"/>
      <c r="DS118" s="864"/>
      <c r="DT118" s="864"/>
      <c r="DU118" s="865"/>
      <c r="DV118" s="911" t="s">
        <v>397</v>
      </c>
      <c r="DW118" s="912"/>
      <c r="DX118" s="912"/>
      <c r="DY118" s="912"/>
      <c r="DZ118" s="913"/>
    </row>
    <row r="119" spans="1:130" s="248" customFormat="1" ht="26.25" customHeight="1">
      <c r="A119" s="902" t="s">
        <v>445</v>
      </c>
      <c r="B119" s="903"/>
      <c r="C119" s="978" t="s">
        <v>446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412</v>
      </c>
      <c r="AB119" s="982"/>
      <c r="AC119" s="982"/>
      <c r="AD119" s="982"/>
      <c r="AE119" s="983"/>
      <c r="AF119" s="984" t="s">
        <v>397</v>
      </c>
      <c r="AG119" s="982"/>
      <c r="AH119" s="982"/>
      <c r="AI119" s="982"/>
      <c r="AJ119" s="983"/>
      <c r="AK119" s="984" t="s">
        <v>397</v>
      </c>
      <c r="AL119" s="982"/>
      <c r="AM119" s="982"/>
      <c r="AN119" s="982"/>
      <c r="AO119" s="983"/>
      <c r="AP119" s="985" t="s">
        <v>452</v>
      </c>
      <c r="AQ119" s="986"/>
      <c r="AR119" s="986"/>
      <c r="AS119" s="986"/>
      <c r="AT119" s="987"/>
      <c r="AU119" s="1025"/>
      <c r="AV119" s="1026"/>
      <c r="AW119" s="1026"/>
      <c r="AX119" s="1026"/>
      <c r="AY119" s="1026"/>
      <c r="AZ119" s="279" t="s">
        <v>190</v>
      </c>
      <c r="BA119" s="279"/>
      <c r="BB119" s="279"/>
      <c r="BC119" s="279"/>
      <c r="BD119" s="279"/>
      <c r="BE119" s="279"/>
      <c r="BF119" s="279"/>
      <c r="BG119" s="279"/>
      <c r="BH119" s="279"/>
      <c r="BI119" s="279"/>
      <c r="BJ119" s="279"/>
      <c r="BK119" s="279"/>
      <c r="BL119" s="279"/>
      <c r="BM119" s="279"/>
      <c r="BN119" s="279"/>
      <c r="BO119" s="964" t="s">
        <v>476</v>
      </c>
      <c r="BP119" s="965"/>
      <c r="BQ119" s="969">
        <v>14524732</v>
      </c>
      <c r="BR119" s="932"/>
      <c r="BS119" s="932"/>
      <c r="BT119" s="932"/>
      <c r="BU119" s="932"/>
      <c r="BV119" s="932">
        <v>14470811</v>
      </c>
      <c r="BW119" s="932"/>
      <c r="BX119" s="932"/>
      <c r="BY119" s="932"/>
      <c r="BZ119" s="932"/>
      <c r="CA119" s="932">
        <v>14732729</v>
      </c>
      <c r="CB119" s="932"/>
      <c r="CC119" s="932"/>
      <c r="CD119" s="932"/>
      <c r="CE119" s="932"/>
      <c r="CF119" s="830"/>
      <c r="CG119" s="831"/>
      <c r="CH119" s="831"/>
      <c r="CI119" s="831"/>
      <c r="CJ119" s="921"/>
      <c r="CK119" s="1019"/>
      <c r="CL119" s="907"/>
      <c r="CM119" s="925" t="s">
        <v>477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4336</v>
      </c>
      <c r="DH119" s="847"/>
      <c r="DI119" s="847"/>
      <c r="DJ119" s="847"/>
      <c r="DK119" s="848"/>
      <c r="DL119" s="849">
        <v>2388</v>
      </c>
      <c r="DM119" s="847"/>
      <c r="DN119" s="847"/>
      <c r="DO119" s="847"/>
      <c r="DP119" s="848"/>
      <c r="DQ119" s="849">
        <v>1194</v>
      </c>
      <c r="DR119" s="847"/>
      <c r="DS119" s="847"/>
      <c r="DT119" s="847"/>
      <c r="DU119" s="848"/>
      <c r="DV119" s="935">
        <v>0</v>
      </c>
      <c r="DW119" s="936"/>
      <c r="DX119" s="936"/>
      <c r="DY119" s="936"/>
      <c r="DZ119" s="937"/>
    </row>
    <row r="120" spans="1:130" s="248" customFormat="1" ht="26.25" customHeight="1">
      <c r="A120" s="904"/>
      <c r="B120" s="905"/>
      <c r="C120" s="908" t="s">
        <v>451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448</v>
      </c>
      <c r="AB120" s="864"/>
      <c r="AC120" s="864"/>
      <c r="AD120" s="864"/>
      <c r="AE120" s="865"/>
      <c r="AF120" s="866" t="s">
        <v>397</v>
      </c>
      <c r="AG120" s="864"/>
      <c r="AH120" s="864"/>
      <c r="AI120" s="864"/>
      <c r="AJ120" s="865"/>
      <c r="AK120" s="866" t="s">
        <v>412</v>
      </c>
      <c r="AL120" s="864"/>
      <c r="AM120" s="864"/>
      <c r="AN120" s="864"/>
      <c r="AO120" s="865"/>
      <c r="AP120" s="911" t="s">
        <v>397</v>
      </c>
      <c r="AQ120" s="912"/>
      <c r="AR120" s="912"/>
      <c r="AS120" s="912"/>
      <c r="AT120" s="913"/>
      <c r="AU120" s="970" t="s">
        <v>478</v>
      </c>
      <c r="AV120" s="971"/>
      <c r="AW120" s="971"/>
      <c r="AX120" s="971"/>
      <c r="AY120" s="972"/>
      <c r="AZ120" s="947" t="s">
        <v>479</v>
      </c>
      <c r="BA120" s="892"/>
      <c r="BB120" s="892"/>
      <c r="BC120" s="892"/>
      <c r="BD120" s="892"/>
      <c r="BE120" s="892"/>
      <c r="BF120" s="892"/>
      <c r="BG120" s="892"/>
      <c r="BH120" s="892"/>
      <c r="BI120" s="892"/>
      <c r="BJ120" s="892"/>
      <c r="BK120" s="892"/>
      <c r="BL120" s="892"/>
      <c r="BM120" s="892"/>
      <c r="BN120" s="892"/>
      <c r="BO120" s="892"/>
      <c r="BP120" s="893"/>
      <c r="BQ120" s="948">
        <v>9465795</v>
      </c>
      <c r="BR120" s="929"/>
      <c r="BS120" s="929"/>
      <c r="BT120" s="929"/>
      <c r="BU120" s="929"/>
      <c r="BV120" s="929">
        <v>7728188</v>
      </c>
      <c r="BW120" s="929"/>
      <c r="BX120" s="929"/>
      <c r="BY120" s="929"/>
      <c r="BZ120" s="929"/>
      <c r="CA120" s="929">
        <v>7947984</v>
      </c>
      <c r="CB120" s="929"/>
      <c r="CC120" s="929"/>
      <c r="CD120" s="929"/>
      <c r="CE120" s="929"/>
      <c r="CF120" s="953">
        <v>159.19999999999999</v>
      </c>
      <c r="CG120" s="954"/>
      <c r="CH120" s="954"/>
      <c r="CI120" s="954"/>
      <c r="CJ120" s="954"/>
      <c r="CK120" s="955" t="s">
        <v>480</v>
      </c>
      <c r="CL120" s="939"/>
      <c r="CM120" s="939"/>
      <c r="CN120" s="939"/>
      <c r="CO120" s="940"/>
      <c r="CP120" s="959" t="s">
        <v>481</v>
      </c>
      <c r="CQ120" s="960"/>
      <c r="CR120" s="960"/>
      <c r="CS120" s="960"/>
      <c r="CT120" s="960"/>
      <c r="CU120" s="960"/>
      <c r="CV120" s="960"/>
      <c r="CW120" s="960"/>
      <c r="CX120" s="960"/>
      <c r="CY120" s="960"/>
      <c r="CZ120" s="960"/>
      <c r="DA120" s="960"/>
      <c r="DB120" s="960"/>
      <c r="DC120" s="960"/>
      <c r="DD120" s="960"/>
      <c r="DE120" s="960"/>
      <c r="DF120" s="961"/>
      <c r="DG120" s="948">
        <v>802617</v>
      </c>
      <c r="DH120" s="929"/>
      <c r="DI120" s="929"/>
      <c r="DJ120" s="929"/>
      <c r="DK120" s="929"/>
      <c r="DL120" s="929">
        <v>719161</v>
      </c>
      <c r="DM120" s="929"/>
      <c r="DN120" s="929"/>
      <c r="DO120" s="929"/>
      <c r="DP120" s="929"/>
      <c r="DQ120" s="929">
        <v>611109</v>
      </c>
      <c r="DR120" s="929"/>
      <c r="DS120" s="929"/>
      <c r="DT120" s="929"/>
      <c r="DU120" s="929"/>
      <c r="DV120" s="930">
        <v>12.2</v>
      </c>
      <c r="DW120" s="930"/>
      <c r="DX120" s="930"/>
      <c r="DY120" s="930"/>
      <c r="DZ120" s="931"/>
    </row>
    <row r="121" spans="1:130" s="248" customFormat="1" ht="26.25" customHeight="1">
      <c r="A121" s="904"/>
      <c r="B121" s="905"/>
      <c r="C121" s="950" t="s">
        <v>482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397</v>
      </c>
      <c r="AB121" s="864"/>
      <c r="AC121" s="864"/>
      <c r="AD121" s="864"/>
      <c r="AE121" s="865"/>
      <c r="AF121" s="866" t="s">
        <v>452</v>
      </c>
      <c r="AG121" s="864"/>
      <c r="AH121" s="864"/>
      <c r="AI121" s="864"/>
      <c r="AJ121" s="865"/>
      <c r="AK121" s="866" t="s">
        <v>397</v>
      </c>
      <c r="AL121" s="864"/>
      <c r="AM121" s="864"/>
      <c r="AN121" s="864"/>
      <c r="AO121" s="865"/>
      <c r="AP121" s="911" t="s">
        <v>397</v>
      </c>
      <c r="AQ121" s="912"/>
      <c r="AR121" s="912"/>
      <c r="AS121" s="912"/>
      <c r="AT121" s="913"/>
      <c r="AU121" s="973"/>
      <c r="AV121" s="974"/>
      <c r="AW121" s="974"/>
      <c r="AX121" s="974"/>
      <c r="AY121" s="975"/>
      <c r="AZ121" s="899" t="s">
        <v>483</v>
      </c>
      <c r="BA121" s="834"/>
      <c r="BB121" s="834"/>
      <c r="BC121" s="834"/>
      <c r="BD121" s="834"/>
      <c r="BE121" s="834"/>
      <c r="BF121" s="834"/>
      <c r="BG121" s="834"/>
      <c r="BH121" s="834"/>
      <c r="BI121" s="834"/>
      <c r="BJ121" s="834"/>
      <c r="BK121" s="834"/>
      <c r="BL121" s="834"/>
      <c r="BM121" s="834"/>
      <c r="BN121" s="834"/>
      <c r="BO121" s="834"/>
      <c r="BP121" s="835"/>
      <c r="BQ121" s="900">
        <v>51067</v>
      </c>
      <c r="BR121" s="901"/>
      <c r="BS121" s="901"/>
      <c r="BT121" s="901"/>
      <c r="BU121" s="901"/>
      <c r="BV121" s="901">
        <v>33827</v>
      </c>
      <c r="BW121" s="901"/>
      <c r="BX121" s="901"/>
      <c r="BY121" s="901"/>
      <c r="BZ121" s="901"/>
      <c r="CA121" s="901">
        <v>22285</v>
      </c>
      <c r="CB121" s="901"/>
      <c r="CC121" s="901"/>
      <c r="CD121" s="901"/>
      <c r="CE121" s="901"/>
      <c r="CF121" s="962">
        <v>0.4</v>
      </c>
      <c r="CG121" s="963"/>
      <c r="CH121" s="963"/>
      <c r="CI121" s="963"/>
      <c r="CJ121" s="963"/>
      <c r="CK121" s="956"/>
      <c r="CL121" s="942"/>
      <c r="CM121" s="942"/>
      <c r="CN121" s="942"/>
      <c r="CO121" s="943"/>
      <c r="CP121" s="922" t="s">
        <v>484</v>
      </c>
      <c r="CQ121" s="923"/>
      <c r="CR121" s="923"/>
      <c r="CS121" s="923"/>
      <c r="CT121" s="923"/>
      <c r="CU121" s="923"/>
      <c r="CV121" s="923"/>
      <c r="CW121" s="923"/>
      <c r="CX121" s="923"/>
      <c r="CY121" s="923"/>
      <c r="CZ121" s="923"/>
      <c r="DA121" s="923"/>
      <c r="DB121" s="923"/>
      <c r="DC121" s="923"/>
      <c r="DD121" s="923"/>
      <c r="DE121" s="923"/>
      <c r="DF121" s="924"/>
      <c r="DG121" s="900">
        <v>721582</v>
      </c>
      <c r="DH121" s="901"/>
      <c r="DI121" s="901"/>
      <c r="DJ121" s="901"/>
      <c r="DK121" s="901"/>
      <c r="DL121" s="901">
        <v>655537</v>
      </c>
      <c r="DM121" s="901"/>
      <c r="DN121" s="901"/>
      <c r="DO121" s="901"/>
      <c r="DP121" s="901"/>
      <c r="DQ121" s="901">
        <v>601402</v>
      </c>
      <c r="DR121" s="901"/>
      <c r="DS121" s="901"/>
      <c r="DT121" s="901"/>
      <c r="DU121" s="901"/>
      <c r="DV121" s="878">
        <v>12</v>
      </c>
      <c r="DW121" s="878"/>
      <c r="DX121" s="878"/>
      <c r="DY121" s="878"/>
      <c r="DZ121" s="879"/>
    </row>
    <row r="122" spans="1:130" s="248" customFormat="1" ht="26.25" customHeight="1">
      <c r="A122" s="904"/>
      <c r="B122" s="905"/>
      <c r="C122" s="908" t="s">
        <v>464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397</v>
      </c>
      <c r="AB122" s="864"/>
      <c r="AC122" s="864"/>
      <c r="AD122" s="864"/>
      <c r="AE122" s="865"/>
      <c r="AF122" s="866" t="s">
        <v>397</v>
      </c>
      <c r="AG122" s="864"/>
      <c r="AH122" s="864"/>
      <c r="AI122" s="864"/>
      <c r="AJ122" s="865"/>
      <c r="AK122" s="866" t="s">
        <v>397</v>
      </c>
      <c r="AL122" s="864"/>
      <c r="AM122" s="864"/>
      <c r="AN122" s="864"/>
      <c r="AO122" s="865"/>
      <c r="AP122" s="911" t="s">
        <v>397</v>
      </c>
      <c r="AQ122" s="912"/>
      <c r="AR122" s="912"/>
      <c r="AS122" s="912"/>
      <c r="AT122" s="913"/>
      <c r="AU122" s="973"/>
      <c r="AV122" s="974"/>
      <c r="AW122" s="974"/>
      <c r="AX122" s="974"/>
      <c r="AY122" s="975"/>
      <c r="AZ122" s="966" t="s">
        <v>485</v>
      </c>
      <c r="BA122" s="967"/>
      <c r="BB122" s="967"/>
      <c r="BC122" s="967"/>
      <c r="BD122" s="967"/>
      <c r="BE122" s="967"/>
      <c r="BF122" s="967"/>
      <c r="BG122" s="967"/>
      <c r="BH122" s="967"/>
      <c r="BI122" s="967"/>
      <c r="BJ122" s="967"/>
      <c r="BK122" s="967"/>
      <c r="BL122" s="967"/>
      <c r="BM122" s="967"/>
      <c r="BN122" s="967"/>
      <c r="BO122" s="967"/>
      <c r="BP122" s="968"/>
      <c r="BQ122" s="969">
        <v>11545885</v>
      </c>
      <c r="BR122" s="932"/>
      <c r="BS122" s="932"/>
      <c r="BT122" s="932"/>
      <c r="BU122" s="932"/>
      <c r="BV122" s="932">
        <v>11877521</v>
      </c>
      <c r="BW122" s="932"/>
      <c r="BX122" s="932"/>
      <c r="BY122" s="932"/>
      <c r="BZ122" s="932"/>
      <c r="CA122" s="932">
        <v>11919837</v>
      </c>
      <c r="CB122" s="932"/>
      <c r="CC122" s="932"/>
      <c r="CD122" s="932"/>
      <c r="CE122" s="932"/>
      <c r="CF122" s="933">
        <v>238.7</v>
      </c>
      <c r="CG122" s="934"/>
      <c r="CH122" s="934"/>
      <c r="CI122" s="934"/>
      <c r="CJ122" s="934"/>
      <c r="CK122" s="956"/>
      <c r="CL122" s="942"/>
      <c r="CM122" s="942"/>
      <c r="CN122" s="942"/>
      <c r="CO122" s="943"/>
      <c r="CP122" s="922" t="s">
        <v>486</v>
      </c>
      <c r="CQ122" s="923"/>
      <c r="CR122" s="923"/>
      <c r="CS122" s="923"/>
      <c r="CT122" s="923"/>
      <c r="CU122" s="923"/>
      <c r="CV122" s="923"/>
      <c r="CW122" s="923"/>
      <c r="CX122" s="923"/>
      <c r="CY122" s="923"/>
      <c r="CZ122" s="923"/>
      <c r="DA122" s="923"/>
      <c r="DB122" s="923"/>
      <c r="DC122" s="923"/>
      <c r="DD122" s="923"/>
      <c r="DE122" s="923"/>
      <c r="DF122" s="924"/>
      <c r="DG122" s="900">
        <v>37857</v>
      </c>
      <c r="DH122" s="901"/>
      <c r="DI122" s="901"/>
      <c r="DJ122" s="901"/>
      <c r="DK122" s="901"/>
      <c r="DL122" s="901">
        <v>59108</v>
      </c>
      <c r="DM122" s="901"/>
      <c r="DN122" s="901"/>
      <c r="DO122" s="901"/>
      <c r="DP122" s="901"/>
      <c r="DQ122" s="901">
        <v>294684</v>
      </c>
      <c r="DR122" s="901"/>
      <c r="DS122" s="901"/>
      <c r="DT122" s="901"/>
      <c r="DU122" s="901"/>
      <c r="DV122" s="878">
        <v>5.9</v>
      </c>
      <c r="DW122" s="878"/>
      <c r="DX122" s="878"/>
      <c r="DY122" s="878"/>
      <c r="DZ122" s="879"/>
    </row>
    <row r="123" spans="1:130" s="248" customFormat="1" ht="26.25" customHeight="1">
      <c r="A123" s="904"/>
      <c r="B123" s="905"/>
      <c r="C123" s="908" t="s">
        <v>470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458</v>
      </c>
      <c r="AB123" s="864"/>
      <c r="AC123" s="864"/>
      <c r="AD123" s="864"/>
      <c r="AE123" s="865"/>
      <c r="AF123" s="866" t="s">
        <v>452</v>
      </c>
      <c r="AG123" s="864"/>
      <c r="AH123" s="864"/>
      <c r="AI123" s="864"/>
      <c r="AJ123" s="865"/>
      <c r="AK123" s="866" t="s">
        <v>449</v>
      </c>
      <c r="AL123" s="864"/>
      <c r="AM123" s="864"/>
      <c r="AN123" s="864"/>
      <c r="AO123" s="865"/>
      <c r="AP123" s="911" t="s">
        <v>397</v>
      </c>
      <c r="AQ123" s="912"/>
      <c r="AR123" s="912"/>
      <c r="AS123" s="912"/>
      <c r="AT123" s="913"/>
      <c r="AU123" s="976"/>
      <c r="AV123" s="977"/>
      <c r="AW123" s="977"/>
      <c r="AX123" s="977"/>
      <c r="AY123" s="977"/>
      <c r="AZ123" s="279" t="s">
        <v>190</v>
      </c>
      <c r="BA123" s="279"/>
      <c r="BB123" s="279"/>
      <c r="BC123" s="279"/>
      <c r="BD123" s="279"/>
      <c r="BE123" s="279"/>
      <c r="BF123" s="279"/>
      <c r="BG123" s="279"/>
      <c r="BH123" s="279"/>
      <c r="BI123" s="279"/>
      <c r="BJ123" s="279"/>
      <c r="BK123" s="279"/>
      <c r="BL123" s="279"/>
      <c r="BM123" s="279"/>
      <c r="BN123" s="279"/>
      <c r="BO123" s="964" t="s">
        <v>487</v>
      </c>
      <c r="BP123" s="965"/>
      <c r="BQ123" s="919">
        <v>21062747</v>
      </c>
      <c r="BR123" s="920"/>
      <c r="BS123" s="920"/>
      <c r="BT123" s="920"/>
      <c r="BU123" s="920"/>
      <c r="BV123" s="920">
        <v>19639536</v>
      </c>
      <c r="BW123" s="920"/>
      <c r="BX123" s="920"/>
      <c r="BY123" s="920"/>
      <c r="BZ123" s="920"/>
      <c r="CA123" s="920">
        <v>19890106</v>
      </c>
      <c r="CB123" s="920"/>
      <c r="CC123" s="920"/>
      <c r="CD123" s="920"/>
      <c r="CE123" s="920"/>
      <c r="CF123" s="830"/>
      <c r="CG123" s="831"/>
      <c r="CH123" s="831"/>
      <c r="CI123" s="831"/>
      <c r="CJ123" s="921"/>
      <c r="CK123" s="956"/>
      <c r="CL123" s="942"/>
      <c r="CM123" s="942"/>
      <c r="CN123" s="942"/>
      <c r="CO123" s="943"/>
      <c r="CP123" s="922" t="s">
        <v>488</v>
      </c>
      <c r="CQ123" s="923"/>
      <c r="CR123" s="923"/>
      <c r="CS123" s="923"/>
      <c r="CT123" s="923"/>
      <c r="CU123" s="923"/>
      <c r="CV123" s="923"/>
      <c r="CW123" s="923"/>
      <c r="CX123" s="923"/>
      <c r="CY123" s="923"/>
      <c r="CZ123" s="923"/>
      <c r="DA123" s="923"/>
      <c r="DB123" s="923"/>
      <c r="DC123" s="923"/>
      <c r="DD123" s="923"/>
      <c r="DE123" s="923"/>
      <c r="DF123" s="924"/>
      <c r="DG123" s="863" t="s">
        <v>452</v>
      </c>
      <c r="DH123" s="864"/>
      <c r="DI123" s="864"/>
      <c r="DJ123" s="864"/>
      <c r="DK123" s="865"/>
      <c r="DL123" s="866" t="s">
        <v>449</v>
      </c>
      <c r="DM123" s="864"/>
      <c r="DN123" s="864"/>
      <c r="DO123" s="864"/>
      <c r="DP123" s="865"/>
      <c r="DQ123" s="866" t="s">
        <v>412</v>
      </c>
      <c r="DR123" s="864"/>
      <c r="DS123" s="864"/>
      <c r="DT123" s="864"/>
      <c r="DU123" s="865"/>
      <c r="DV123" s="911" t="s">
        <v>412</v>
      </c>
      <c r="DW123" s="912"/>
      <c r="DX123" s="912"/>
      <c r="DY123" s="912"/>
      <c r="DZ123" s="913"/>
    </row>
    <row r="124" spans="1:130" s="248" customFormat="1" ht="26.25" customHeight="1" thickBot="1">
      <c r="A124" s="904"/>
      <c r="B124" s="905"/>
      <c r="C124" s="908" t="s">
        <v>473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449</v>
      </c>
      <c r="AB124" s="864"/>
      <c r="AC124" s="864"/>
      <c r="AD124" s="864"/>
      <c r="AE124" s="865"/>
      <c r="AF124" s="866" t="s">
        <v>412</v>
      </c>
      <c r="AG124" s="864"/>
      <c r="AH124" s="864"/>
      <c r="AI124" s="864"/>
      <c r="AJ124" s="865"/>
      <c r="AK124" s="866" t="s">
        <v>449</v>
      </c>
      <c r="AL124" s="864"/>
      <c r="AM124" s="864"/>
      <c r="AN124" s="864"/>
      <c r="AO124" s="865"/>
      <c r="AP124" s="911" t="s">
        <v>449</v>
      </c>
      <c r="AQ124" s="912"/>
      <c r="AR124" s="912"/>
      <c r="AS124" s="912"/>
      <c r="AT124" s="913"/>
      <c r="AU124" s="914" t="s">
        <v>489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452</v>
      </c>
      <c r="BR124" s="918"/>
      <c r="BS124" s="918"/>
      <c r="BT124" s="918"/>
      <c r="BU124" s="918"/>
      <c r="BV124" s="918" t="s">
        <v>412</v>
      </c>
      <c r="BW124" s="918"/>
      <c r="BX124" s="918"/>
      <c r="BY124" s="918"/>
      <c r="BZ124" s="918"/>
      <c r="CA124" s="918" t="s">
        <v>412</v>
      </c>
      <c r="CB124" s="918"/>
      <c r="CC124" s="918"/>
      <c r="CD124" s="918"/>
      <c r="CE124" s="918"/>
      <c r="CF124" s="808"/>
      <c r="CG124" s="809"/>
      <c r="CH124" s="809"/>
      <c r="CI124" s="809"/>
      <c r="CJ124" s="949"/>
      <c r="CK124" s="957"/>
      <c r="CL124" s="957"/>
      <c r="CM124" s="957"/>
      <c r="CN124" s="957"/>
      <c r="CO124" s="958"/>
      <c r="CP124" s="922" t="s">
        <v>490</v>
      </c>
      <c r="CQ124" s="923"/>
      <c r="CR124" s="923"/>
      <c r="CS124" s="923"/>
      <c r="CT124" s="923"/>
      <c r="CU124" s="923"/>
      <c r="CV124" s="923"/>
      <c r="CW124" s="923"/>
      <c r="CX124" s="923"/>
      <c r="CY124" s="923"/>
      <c r="CZ124" s="923"/>
      <c r="DA124" s="923"/>
      <c r="DB124" s="923"/>
      <c r="DC124" s="923"/>
      <c r="DD124" s="923"/>
      <c r="DE124" s="923"/>
      <c r="DF124" s="924"/>
      <c r="DG124" s="846" t="s">
        <v>452</v>
      </c>
      <c r="DH124" s="847"/>
      <c r="DI124" s="847"/>
      <c r="DJ124" s="847"/>
      <c r="DK124" s="848"/>
      <c r="DL124" s="849" t="s">
        <v>452</v>
      </c>
      <c r="DM124" s="847"/>
      <c r="DN124" s="847"/>
      <c r="DO124" s="847"/>
      <c r="DP124" s="848"/>
      <c r="DQ124" s="849" t="s">
        <v>452</v>
      </c>
      <c r="DR124" s="847"/>
      <c r="DS124" s="847"/>
      <c r="DT124" s="847"/>
      <c r="DU124" s="848"/>
      <c r="DV124" s="935" t="s">
        <v>452</v>
      </c>
      <c r="DW124" s="936"/>
      <c r="DX124" s="936"/>
      <c r="DY124" s="936"/>
      <c r="DZ124" s="937"/>
    </row>
    <row r="125" spans="1:130" s="248" customFormat="1" ht="26.25" customHeight="1">
      <c r="A125" s="904"/>
      <c r="B125" s="905"/>
      <c r="C125" s="908" t="s">
        <v>475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491</v>
      </c>
      <c r="AB125" s="864"/>
      <c r="AC125" s="864"/>
      <c r="AD125" s="864"/>
      <c r="AE125" s="865"/>
      <c r="AF125" s="866" t="s">
        <v>452</v>
      </c>
      <c r="AG125" s="864"/>
      <c r="AH125" s="864"/>
      <c r="AI125" s="864"/>
      <c r="AJ125" s="865"/>
      <c r="AK125" s="866" t="s">
        <v>452</v>
      </c>
      <c r="AL125" s="864"/>
      <c r="AM125" s="864"/>
      <c r="AN125" s="864"/>
      <c r="AO125" s="865"/>
      <c r="AP125" s="911" t="s">
        <v>491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492</v>
      </c>
      <c r="CL125" s="939"/>
      <c r="CM125" s="939"/>
      <c r="CN125" s="939"/>
      <c r="CO125" s="940"/>
      <c r="CP125" s="947" t="s">
        <v>493</v>
      </c>
      <c r="CQ125" s="892"/>
      <c r="CR125" s="892"/>
      <c r="CS125" s="892"/>
      <c r="CT125" s="892"/>
      <c r="CU125" s="892"/>
      <c r="CV125" s="892"/>
      <c r="CW125" s="892"/>
      <c r="CX125" s="892"/>
      <c r="CY125" s="892"/>
      <c r="CZ125" s="892"/>
      <c r="DA125" s="892"/>
      <c r="DB125" s="892"/>
      <c r="DC125" s="892"/>
      <c r="DD125" s="892"/>
      <c r="DE125" s="892"/>
      <c r="DF125" s="893"/>
      <c r="DG125" s="948" t="s">
        <v>452</v>
      </c>
      <c r="DH125" s="929"/>
      <c r="DI125" s="929"/>
      <c r="DJ125" s="929"/>
      <c r="DK125" s="929"/>
      <c r="DL125" s="929" t="s">
        <v>452</v>
      </c>
      <c r="DM125" s="929"/>
      <c r="DN125" s="929"/>
      <c r="DO125" s="929"/>
      <c r="DP125" s="929"/>
      <c r="DQ125" s="929" t="s">
        <v>452</v>
      </c>
      <c r="DR125" s="929"/>
      <c r="DS125" s="929"/>
      <c r="DT125" s="929"/>
      <c r="DU125" s="929"/>
      <c r="DV125" s="930" t="s">
        <v>448</v>
      </c>
      <c r="DW125" s="930"/>
      <c r="DX125" s="930"/>
      <c r="DY125" s="930"/>
      <c r="DZ125" s="931"/>
    </row>
    <row r="126" spans="1:130" s="248" customFormat="1" ht="26.25" customHeight="1" thickBot="1">
      <c r="A126" s="904"/>
      <c r="B126" s="905"/>
      <c r="C126" s="908" t="s">
        <v>477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713</v>
      </c>
      <c r="AB126" s="864"/>
      <c r="AC126" s="864"/>
      <c r="AD126" s="864"/>
      <c r="AE126" s="865"/>
      <c r="AF126" s="866">
        <v>687</v>
      </c>
      <c r="AG126" s="864"/>
      <c r="AH126" s="864"/>
      <c r="AI126" s="864"/>
      <c r="AJ126" s="865"/>
      <c r="AK126" s="866">
        <v>1119</v>
      </c>
      <c r="AL126" s="864"/>
      <c r="AM126" s="864"/>
      <c r="AN126" s="864"/>
      <c r="AO126" s="865"/>
      <c r="AP126" s="911">
        <v>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494</v>
      </c>
      <c r="CQ126" s="834"/>
      <c r="CR126" s="834"/>
      <c r="CS126" s="834"/>
      <c r="CT126" s="834"/>
      <c r="CU126" s="834"/>
      <c r="CV126" s="834"/>
      <c r="CW126" s="834"/>
      <c r="CX126" s="834"/>
      <c r="CY126" s="834"/>
      <c r="CZ126" s="834"/>
      <c r="DA126" s="834"/>
      <c r="DB126" s="834"/>
      <c r="DC126" s="834"/>
      <c r="DD126" s="834"/>
      <c r="DE126" s="834"/>
      <c r="DF126" s="835"/>
      <c r="DG126" s="900" t="s">
        <v>452</v>
      </c>
      <c r="DH126" s="901"/>
      <c r="DI126" s="901"/>
      <c r="DJ126" s="901"/>
      <c r="DK126" s="901"/>
      <c r="DL126" s="901" t="s">
        <v>452</v>
      </c>
      <c r="DM126" s="901"/>
      <c r="DN126" s="901"/>
      <c r="DO126" s="901"/>
      <c r="DP126" s="901"/>
      <c r="DQ126" s="901" t="s">
        <v>452</v>
      </c>
      <c r="DR126" s="901"/>
      <c r="DS126" s="901"/>
      <c r="DT126" s="901"/>
      <c r="DU126" s="901"/>
      <c r="DV126" s="878" t="s">
        <v>452</v>
      </c>
      <c r="DW126" s="878"/>
      <c r="DX126" s="878"/>
      <c r="DY126" s="878"/>
      <c r="DZ126" s="879"/>
    </row>
    <row r="127" spans="1:130" s="248" customFormat="1" ht="26.25" customHeight="1">
      <c r="A127" s="906"/>
      <c r="B127" s="907"/>
      <c r="C127" s="925" t="s">
        <v>495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452</v>
      </c>
      <c r="AB127" s="864"/>
      <c r="AC127" s="864"/>
      <c r="AD127" s="864"/>
      <c r="AE127" s="865"/>
      <c r="AF127" s="866" t="s">
        <v>452</v>
      </c>
      <c r="AG127" s="864"/>
      <c r="AH127" s="864"/>
      <c r="AI127" s="864"/>
      <c r="AJ127" s="865"/>
      <c r="AK127" s="866" t="s">
        <v>452</v>
      </c>
      <c r="AL127" s="864"/>
      <c r="AM127" s="864"/>
      <c r="AN127" s="864"/>
      <c r="AO127" s="865"/>
      <c r="AP127" s="911" t="s">
        <v>448</v>
      </c>
      <c r="AQ127" s="912"/>
      <c r="AR127" s="912"/>
      <c r="AS127" s="912"/>
      <c r="AT127" s="913"/>
      <c r="AU127" s="284"/>
      <c r="AV127" s="284"/>
      <c r="AW127" s="284"/>
      <c r="AX127" s="928" t="s">
        <v>496</v>
      </c>
      <c r="AY127" s="896"/>
      <c r="AZ127" s="896"/>
      <c r="BA127" s="896"/>
      <c r="BB127" s="896"/>
      <c r="BC127" s="896"/>
      <c r="BD127" s="896"/>
      <c r="BE127" s="897"/>
      <c r="BF127" s="895" t="s">
        <v>497</v>
      </c>
      <c r="BG127" s="896"/>
      <c r="BH127" s="896"/>
      <c r="BI127" s="896"/>
      <c r="BJ127" s="896"/>
      <c r="BK127" s="896"/>
      <c r="BL127" s="897"/>
      <c r="BM127" s="895" t="s">
        <v>498</v>
      </c>
      <c r="BN127" s="896"/>
      <c r="BO127" s="896"/>
      <c r="BP127" s="896"/>
      <c r="BQ127" s="896"/>
      <c r="BR127" s="896"/>
      <c r="BS127" s="897"/>
      <c r="BT127" s="895" t="s">
        <v>499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500</v>
      </c>
      <c r="CQ127" s="834"/>
      <c r="CR127" s="834"/>
      <c r="CS127" s="834"/>
      <c r="CT127" s="834"/>
      <c r="CU127" s="834"/>
      <c r="CV127" s="834"/>
      <c r="CW127" s="834"/>
      <c r="CX127" s="834"/>
      <c r="CY127" s="834"/>
      <c r="CZ127" s="834"/>
      <c r="DA127" s="834"/>
      <c r="DB127" s="834"/>
      <c r="DC127" s="834"/>
      <c r="DD127" s="834"/>
      <c r="DE127" s="834"/>
      <c r="DF127" s="835"/>
      <c r="DG127" s="900" t="s">
        <v>452</v>
      </c>
      <c r="DH127" s="901"/>
      <c r="DI127" s="901"/>
      <c r="DJ127" s="901"/>
      <c r="DK127" s="901"/>
      <c r="DL127" s="901" t="s">
        <v>452</v>
      </c>
      <c r="DM127" s="901"/>
      <c r="DN127" s="901"/>
      <c r="DO127" s="901"/>
      <c r="DP127" s="901"/>
      <c r="DQ127" s="901" t="s">
        <v>452</v>
      </c>
      <c r="DR127" s="901"/>
      <c r="DS127" s="901"/>
      <c r="DT127" s="901"/>
      <c r="DU127" s="901"/>
      <c r="DV127" s="878" t="s">
        <v>452</v>
      </c>
      <c r="DW127" s="878"/>
      <c r="DX127" s="878"/>
      <c r="DY127" s="878"/>
      <c r="DZ127" s="879"/>
    </row>
    <row r="128" spans="1:130" s="248" customFormat="1" ht="26.25" customHeight="1" thickBot="1">
      <c r="A128" s="880" t="s">
        <v>501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502</v>
      </c>
      <c r="X128" s="882"/>
      <c r="Y128" s="882"/>
      <c r="Z128" s="883"/>
      <c r="AA128" s="884">
        <v>20029</v>
      </c>
      <c r="AB128" s="885"/>
      <c r="AC128" s="885"/>
      <c r="AD128" s="885"/>
      <c r="AE128" s="886"/>
      <c r="AF128" s="887">
        <v>18006</v>
      </c>
      <c r="AG128" s="885"/>
      <c r="AH128" s="885"/>
      <c r="AI128" s="885"/>
      <c r="AJ128" s="886"/>
      <c r="AK128" s="887">
        <v>12052</v>
      </c>
      <c r="AL128" s="885"/>
      <c r="AM128" s="885"/>
      <c r="AN128" s="885"/>
      <c r="AO128" s="886"/>
      <c r="AP128" s="888"/>
      <c r="AQ128" s="889"/>
      <c r="AR128" s="889"/>
      <c r="AS128" s="889"/>
      <c r="AT128" s="890"/>
      <c r="AU128" s="284"/>
      <c r="AV128" s="284"/>
      <c r="AW128" s="284"/>
      <c r="AX128" s="891" t="s">
        <v>503</v>
      </c>
      <c r="AY128" s="892"/>
      <c r="AZ128" s="892"/>
      <c r="BA128" s="892"/>
      <c r="BB128" s="892"/>
      <c r="BC128" s="892"/>
      <c r="BD128" s="892"/>
      <c r="BE128" s="893"/>
      <c r="BF128" s="870" t="s">
        <v>420</v>
      </c>
      <c r="BG128" s="871"/>
      <c r="BH128" s="871"/>
      <c r="BI128" s="871"/>
      <c r="BJ128" s="871"/>
      <c r="BK128" s="871"/>
      <c r="BL128" s="894"/>
      <c r="BM128" s="870">
        <v>14.33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504</v>
      </c>
      <c r="CQ128" s="812"/>
      <c r="CR128" s="812"/>
      <c r="CS128" s="812"/>
      <c r="CT128" s="812"/>
      <c r="CU128" s="812"/>
      <c r="CV128" s="812"/>
      <c r="CW128" s="812"/>
      <c r="CX128" s="812"/>
      <c r="CY128" s="812"/>
      <c r="CZ128" s="812"/>
      <c r="DA128" s="812"/>
      <c r="DB128" s="812"/>
      <c r="DC128" s="812"/>
      <c r="DD128" s="812"/>
      <c r="DE128" s="812"/>
      <c r="DF128" s="813"/>
      <c r="DG128" s="874" t="s">
        <v>491</v>
      </c>
      <c r="DH128" s="875"/>
      <c r="DI128" s="875"/>
      <c r="DJ128" s="875"/>
      <c r="DK128" s="875"/>
      <c r="DL128" s="875" t="s">
        <v>505</v>
      </c>
      <c r="DM128" s="875"/>
      <c r="DN128" s="875"/>
      <c r="DO128" s="875"/>
      <c r="DP128" s="875"/>
      <c r="DQ128" s="875" t="s">
        <v>491</v>
      </c>
      <c r="DR128" s="875"/>
      <c r="DS128" s="875"/>
      <c r="DT128" s="875"/>
      <c r="DU128" s="875"/>
      <c r="DV128" s="876" t="s">
        <v>506</v>
      </c>
      <c r="DW128" s="876"/>
      <c r="DX128" s="876"/>
      <c r="DY128" s="876"/>
      <c r="DZ128" s="877"/>
    </row>
    <row r="129" spans="1:131" s="248" customFormat="1" ht="26.25" customHeight="1">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507</v>
      </c>
      <c r="X129" s="861"/>
      <c r="Y129" s="861"/>
      <c r="Z129" s="862"/>
      <c r="AA129" s="863">
        <v>6204731</v>
      </c>
      <c r="AB129" s="864"/>
      <c r="AC129" s="864"/>
      <c r="AD129" s="864"/>
      <c r="AE129" s="865"/>
      <c r="AF129" s="866">
        <v>6055550</v>
      </c>
      <c r="AG129" s="864"/>
      <c r="AH129" s="864"/>
      <c r="AI129" s="864"/>
      <c r="AJ129" s="865"/>
      <c r="AK129" s="866">
        <v>6246276</v>
      </c>
      <c r="AL129" s="864"/>
      <c r="AM129" s="864"/>
      <c r="AN129" s="864"/>
      <c r="AO129" s="865"/>
      <c r="AP129" s="867"/>
      <c r="AQ129" s="868"/>
      <c r="AR129" s="868"/>
      <c r="AS129" s="868"/>
      <c r="AT129" s="869"/>
      <c r="AU129" s="286"/>
      <c r="AV129" s="286"/>
      <c r="AW129" s="286"/>
      <c r="AX129" s="833" t="s">
        <v>508</v>
      </c>
      <c r="AY129" s="834"/>
      <c r="AZ129" s="834"/>
      <c r="BA129" s="834"/>
      <c r="BB129" s="834"/>
      <c r="BC129" s="834"/>
      <c r="BD129" s="834"/>
      <c r="BE129" s="835"/>
      <c r="BF129" s="853" t="s">
        <v>505</v>
      </c>
      <c r="BG129" s="854"/>
      <c r="BH129" s="854"/>
      <c r="BI129" s="854"/>
      <c r="BJ129" s="854"/>
      <c r="BK129" s="854"/>
      <c r="BL129" s="855"/>
      <c r="BM129" s="853">
        <v>19.329999999999998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510</v>
      </c>
      <c r="X130" s="861"/>
      <c r="Y130" s="861"/>
      <c r="Z130" s="862"/>
      <c r="AA130" s="863">
        <v>1247751</v>
      </c>
      <c r="AB130" s="864"/>
      <c r="AC130" s="864"/>
      <c r="AD130" s="864"/>
      <c r="AE130" s="865"/>
      <c r="AF130" s="866">
        <v>1241884</v>
      </c>
      <c r="AG130" s="864"/>
      <c r="AH130" s="864"/>
      <c r="AI130" s="864"/>
      <c r="AJ130" s="865"/>
      <c r="AK130" s="866">
        <v>1253334</v>
      </c>
      <c r="AL130" s="864"/>
      <c r="AM130" s="864"/>
      <c r="AN130" s="864"/>
      <c r="AO130" s="865"/>
      <c r="AP130" s="867"/>
      <c r="AQ130" s="868"/>
      <c r="AR130" s="868"/>
      <c r="AS130" s="868"/>
      <c r="AT130" s="869"/>
      <c r="AU130" s="286"/>
      <c r="AV130" s="286"/>
      <c r="AW130" s="286"/>
      <c r="AX130" s="833" t="s">
        <v>511</v>
      </c>
      <c r="AY130" s="834"/>
      <c r="AZ130" s="834"/>
      <c r="BA130" s="834"/>
      <c r="BB130" s="834"/>
      <c r="BC130" s="834"/>
      <c r="BD130" s="834"/>
      <c r="BE130" s="835"/>
      <c r="BF130" s="836">
        <v>5.7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512</v>
      </c>
      <c r="X131" s="844"/>
      <c r="Y131" s="844"/>
      <c r="Z131" s="845"/>
      <c r="AA131" s="846">
        <v>4956980</v>
      </c>
      <c r="AB131" s="847"/>
      <c r="AC131" s="847"/>
      <c r="AD131" s="847"/>
      <c r="AE131" s="848"/>
      <c r="AF131" s="849">
        <v>4813666</v>
      </c>
      <c r="AG131" s="847"/>
      <c r="AH131" s="847"/>
      <c r="AI131" s="847"/>
      <c r="AJ131" s="848"/>
      <c r="AK131" s="849">
        <v>4992942</v>
      </c>
      <c r="AL131" s="847"/>
      <c r="AM131" s="847"/>
      <c r="AN131" s="847"/>
      <c r="AO131" s="848"/>
      <c r="AP131" s="850"/>
      <c r="AQ131" s="851"/>
      <c r="AR131" s="851"/>
      <c r="AS131" s="851"/>
      <c r="AT131" s="852"/>
      <c r="AU131" s="286"/>
      <c r="AV131" s="286"/>
      <c r="AW131" s="286"/>
      <c r="AX131" s="811" t="s">
        <v>513</v>
      </c>
      <c r="AY131" s="812"/>
      <c r="AZ131" s="812"/>
      <c r="BA131" s="812"/>
      <c r="BB131" s="812"/>
      <c r="BC131" s="812"/>
      <c r="BD131" s="812"/>
      <c r="BE131" s="813"/>
      <c r="BF131" s="814" t="s">
        <v>505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514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515</v>
      </c>
      <c r="W132" s="824"/>
      <c r="X132" s="824"/>
      <c r="Y132" s="824"/>
      <c r="Z132" s="825"/>
      <c r="AA132" s="826">
        <v>6.0959495500000003</v>
      </c>
      <c r="AB132" s="827"/>
      <c r="AC132" s="827"/>
      <c r="AD132" s="827"/>
      <c r="AE132" s="828"/>
      <c r="AF132" s="829">
        <v>5.6459879019999999</v>
      </c>
      <c r="AG132" s="827"/>
      <c r="AH132" s="827"/>
      <c r="AI132" s="827"/>
      <c r="AJ132" s="828"/>
      <c r="AK132" s="829">
        <v>5.5583261329999996</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516</v>
      </c>
      <c r="W133" s="803"/>
      <c r="X133" s="803"/>
      <c r="Y133" s="803"/>
      <c r="Z133" s="804"/>
      <c r="AA133" s="805">
        <v>6.5</v>
      </c>
      <c r="AB133" s="806"/>
      <c r="AC133" s="806"/>
      <c r="AD133" s="806"/>
      <c r="AE133" s="807"/>
      <c r="AF133" s="805">
        <v>6.3</v>
      </c>
      <c r="AG133" s="806"/>
      <c r="AH133" s="806"/>
      <c r="AI133" s="806"/>
      <c r="AJ133" s="807"/>
      <c r="AK133" s="805">
        <v>5.7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Sud6btSecLR1NZpK1lacAoSD1JwNZ/8Cyg7c2ZgghO66QtOGp9k3GmqPXYl+ucNil37LU7gfZy6WXKfaPr//A==" saltValue="df5aWLznmEg6s6kVXoV74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517</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ZAn4frlV/xbdkblTiBJedYZ5pJ4ardyK0GiFnWu+iBfqG/vXHR6FX5CSjQTOIr1Slqi4zyOcRV3p+WXcjydtHw==" saltValue="WTXBtiKFSEEVDIeFEyaYV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MPzCPuoIaFxlu6QJmJgcEZVmywuIU/Ld230lqg8X2sjManSlL0pQnIr1OIZ0uo46+es/JsRGP2kMb3hqCMTq4A==" saltValue="OszvRg6ZFRk+w60IfHMgrg=="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520</v>
      </c>
      <c r="AP7" s="305"/>
      <c r="AQ7" s="306" t="s">
        <v>521</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522</v>
      </c>
      <c r="AQ8" s="312" t="s">
        <v>523</v>
      </c>
      <c r="AR8" s="313" t="s">
        <v>524</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525</v>
      </c>
      <c r="AL9" s="1228"/>
      <c r="AM9" s="1228"/>
      <c r="AN9" s="1229"/>
      <c r="AO9" s="314">
        <v>1316621</v>
      </c>
      <c r="AP9" s="314">
        <v>151492</v>
      </c>
      <c r="AQ9" s="315">
        <v>156065</v>
      </c>
      <c r="AR9" s="316">
        <v>-2.9</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526</v>
      </c>
      <c r="AL10" s="1228"/>
      <c r="AM10" s="1228"/>
      <c r="AN10" s="1229"/>
      <c r="AO10" s="317">
        <v>223833</v>
      </c>
      <c r="AP10" s="317">
        <v>25755</v>
      </c>
      <c r="AQ10" s="318">
        <v>24089</v>
      </c>
      <c r="AR10" s="319">
        <v>6.9</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527</v>
      </c>
      <c r="AL11" s="1228"/>
      <c r="AM11" s="1228"/>
      <c r="AN11" s="1229"/>
      <c r="AO11" s="317" t="s">
        <v>528</v>
      </c>
      <c r="AP11" s="317" t="s">
        <v>528</v>
      </c>
      <c r="AQ11" s="318">
        <v>3903</v>
      </c>
      <c r="AR11" s="319" t="s">
        <v>528</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529</v>
      </c>
      <c r="AL12" s="1228"/>
      <c r="AM12" s="1228"/>
      <c r="AN12" s="1229"/>
      <c r="AO12" s="317" t="s">
        <v>528</v>
      </c>
      <c r="AP12" s="317" t="s">
        <v>528</v>
      </c>
      <c r="AQ12" s="318" t="s">
        <v>528</v>
      </c>
      <c r="AR12" s="319" t="s">
        <v>528</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530</v>
      </c>
      <c r="AL13" s="1228"/>
      <c r="AM13" s="1228"/>
      <c r="AN13" s="1229"/>
      <c r="AO13" s="317">
        <v>85642</v>
      </c>
      <c r="AP13" s="317">
        <v>9854</v>
      </c>
      <c r="AQ13" s="318">
        <v>6134</v>
      </c>
      <c r="AR13" s="319">
        <v>60.6</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531</v>
      </c>
      <c r="AL14" s="1228"/>
      <c r="AM14" s="1228"/>
      <c r="AN14" s="1229"/>
      <c r="AO14" s="317">
        <v>142522</v>
      </c>
      <c r="AP14" s="317">
        <v>16399</v>
      </c>
      <c r="AQ14" s="318">
        <v>6841</v>
      </c>
      <c r="AR14" s="319">
        <v>139.69999999999999</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532</v>
      </c>
      <c r="AL15" s="1231"/>
      <c r="AM15" s="1231"/>
      <c r="AN15" s="1232"/>
      <c r="AO15" s="317">
        <v>-116403</v>
      </c>
      <c r="AP15" s="317">
        <v>-13394</v>
      </c>
      <c r="AQ15" s="318">
        <v>-12699</v>
      </c>
      <c r="AR15" s="319">
        <v>5.5</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190</v>
      </c>
      <c r="AL16" s="1231"/>
      <c r="AM16" s="1231"/>
      <c r="AN16" s="1232"/>
      <c r="AO16" s="317">
        <v>1652215</v>
      </c>
      <c r="AP16" s="317">
        <v>190106</v>
      </c>
      <c r="AQ16" s="318">
        <v>184332</v>
      </c>
      <c r="AR16" s="319">
        <v>3.1</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537</v>
      </c>
      <c r="AL21" s="1234"/>
      <c r="AM21" s="1234"/>
      <c r="AN21" s="1235"/>
      <c r="AO21" s="330">
        <v>16.57</v>
      </c>
      <c r="AP21" s="331">
        <v>15.68</v>
      </c>
      <c r="AQ21" s="332">
        <v>0.89</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538</v>
      </c>
      <c r="AL22" s="1234"/>
      <c r="AM22" s="1234"/>
      <c r="AN22" s="1235"/>
      <c r="AO22" s="335">
        <v>96</v>
      </c>
      <c r="AP22" s="336">
        <v>95.9</v>
      </c>
      <c r="AQ22" s="337">
        <v>0.1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520</v>
      </c>
      <c r="AP30" s="305"/>
      <c r="AQ30" s="306" t="s">
        <v>521</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522</v>
      </c>
      <c r="AQ31" s="312" t="s">
        <v>523</v>
      </c>
      <c r="AR31" s="313" t="s">
        <v>524</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542</v>
      </c>
      <c r="AL32" s="1217"/>
      <c r="AM32" s="1217"/>
      <c r="AN32" s="1218"/>
      <c r="AO32" s="345">
        <v>1327362</v>
      </c>
      <c r="AP32" s="345">
        <v>152728</v>
      </c>
      <c r="AQ32" s="346">
        <v>108331</v>
      </c>
      <c r="AR32" s="347">
        <v>41</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543</v>
      </c>
      <c r="AL33" s="1217"/>
      <c r="AM33" s="1217"/>
      <c r="AN33" s="1218"/>
      <c r="AO33" s="345" t="s">
        <v>528</v>
      </c>
      <c r="AP33" s="345" t="s">
        <v>528</v>
      </c>
      <c r="AQ33" s="346">
        <v>132</v>
      </c>
      <c r="AR33" s="347" t="s">
        <v>528</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544</v>
      </c>
      <c r="AL34" s="1217"/>
      <c r="AM34" s="1217"/>
      <c r="AN34" s="1218"/>
      <c r="AO34" s="345" t="s">
        <v>528</v>
      </c>
      <c r="AP34" s="345" t="s">
        <v>528</v>
      </c>
      <c r="AQ34" s="346">
        <v>205</v>
      </c>
      <c r="AR34" s="347" t="s">
        <v>528</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545</v>
      </c>
      <c r="AL35" s="1217"/>
      <c r="AM35" s="1217"/>
      <c r="AN35" s="1218"/>
      <c r="AO35" s="345">
        <v>193392</v>
      </c>
      <c r="AP35" s="345">
        <v>22252</v>
      </c>
      <c r="AQ35" s="346">
        <v>22911</v>
      </c>
      <c r="AR35" s="347">
        <v>-2.9</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546</v>
      </c>
      <c r="AL36" s="1217"/>
      <c r="AM36" s="1217"/>
      <c r="AN36" s="1218"/>
      <c r="AO36" s="345">
        <v>21037</v>
      </c>
      <c r="AP36" s="345">
        <v>2421</v>
      </c>
      <c r="AQ36" s="346">
        <v>3832</v>
      </c>
      <c r="AR36" s="347">
        <v>-36.799999999999997</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547</v>
      </c>
      <c r="AL37" s="1217"/>
      <c r="AM37" s="1217"/>
      <c r="AN37" s="1218"/>
      <c r="AO37" s="345">
        <v>1119</v>
      </c>
      <c r="AP37" s="345">
        <v>129</v>
      </c>
      <c r="AQ37" s="346">
        <v>1000</v>
      </c>
      <c r="AR37" s="347">
        <v>-87.1</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548</v>
      </c>
      <c r="AL38" s="1214"/>
      <c r="AM38" s="1214"/>
      <c r="AN38" s="1215"/>
      <c r="AO38" s="348" t="s">
        <v>528</v>
      </c>
      <c r="AP38" s="348" t="s">
        <v>528</v>
      </c>
      <c r="AQ38" s="349">
        <v>21</v>
      </c>
      <c r="AR38" s="337" t="s">
        <v>528</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549</v>
      </c>
      <c r="AL39" s="1214"/>
      <c r="AM39" s="1214"/>
      <c r="AN39" s="1215"/>
      <c r="AO39" s="345">
        <v>-12052</v>
      </c>
      <c r="AP39" s="345">
        <v>-1387</v>
      </c>
      <c r="AQ39" s="346">
        <v>-5292</v>
      </c>
      <c r="AR39" s="347">
        <v>-73.8</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550</v>
      </c>
      <c r="AL40" s="1217"/>
      <c r="AM40" s="1217"/>
      <c r="AN40" s="1218"/>
      <c r="AO40" s="345">
        <v>-1253334</v>
      </c>
      <c r="AP40" s="345">
        <v>-144211</v>
      </c>
      <c r="AQ40" s="346">
        <v>-91315</v>
      </c>
      <c r="AR40" s="347">
        <v>57.9</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277524</v>
      </c>
      <c r="AP41" s="345">
        <v>31932</v>
      </c>
      <c r="AQ41" s="346">
        <v>39824</v>
      </c>
      <c r="AR41" s="347">
        <v>-19.8</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520</v>
      </c>
      <c r="AN49" s="1224" t="s">
        <v>554</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555</v>
      </c>
      <c r="AO50" s="362" t="s">
        <v>556</v>
      </c>
      <c r="AP50" s="363" t="s">
        <v>557</v>
      </c>
      <c r="AQ50" s="364" t="s">
        <v>558</v>
      </c>
      <c r="AR50" s="365" t="s">
        <v>559</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1441693</v>
      </c>
      <c r="AN51" s="367">
        <v>151216</v>
      </c>
      <c r="AO51" s="368">
        <v>16.3</v>
      </c>
      <c r="AP51" s="369">
        <v>168868</v>
      </c>
      <c r="AQ51" s="370">
        <v>4.0999999999999996</v>
      </c>
      <c r="AR51" s="371">
        <v>12.2</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875432</v>
      </c>
      <c r="AN52" s="375">
        <v>91822</v>
      </c>
      <c r="AO52" s="376">
        <v>16.100000000000001</v>
      </c>
      <c r="AP52" s="377">
        <v>79360</v>
      </c>
      <c r="AQ52" s="378">
        <v>-0.8</v>
      </c>
      <c r="AR52" s="379">
        <v>16.899999999999999</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1718714</v>
      </c>
      <c r="AN53" s="367">
        <v>184174</v>
      </c>
      <c r="AO53" s="368">
        <v>21.8</v>
      </c>
      <c r="AP53" s="369">
        <v>202870</v>
      </c>
      <c r="AQ53" s="370">
        <v>20.100000000000001</v>
      </c>
      <c r="AR53" s="371">
        <v>1.7</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1281795</v>
      </c>
      <c r="AN54" s="375">
        <v>137355</v>
      </c>
      <c r="AO54" s="376">
        <v>49.6</v>
      </c>
      <c r="AP54" s="377">
        <v>79735</v>
      </c>
      <c r="AQ54" s="378">
        <v>0.5</v>
      </c>
      <c r="AR54" s="379">
        <v>49.1</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1526640</v>
      </c>
      <c r="AN55" s="367">
        <v>167707</v>
      </c>
      <c r="AO55" s="368">
        <v>-8.9</v>
      </c>
      <c r="AP55" s="369">
        <v>167497</v>
      </c>
      <c r="AQ55" s="370">
        <v>-17.399999999999999</v>
      </c>
      <c r="AR55" s="371">
        <v>8.5</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1147972</v>
      </c>
      <c r="AN56" s="375">
        <v>126109</v>
      </c>
      <c r="AO56" s="376">
        <v>-8.1999999999999993</v>
      </c>
      <c r="AP56" s="377">
        <v>82571</v>
      </c>
      <c r="AQ56" s="378">
        <v>3.6</v>
      </c>
      <c r="AR56" s="379">
        <v>-11.8</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1861824</v>
      </c>
      <c r="AN57" s="367">
        <v>209100</v>
      </c>
      <c r="AO57" s="368">
        <v>24.7</v>
      </c>
      <c r="AP57" s="369">
        <v>190274</v>
      </c>
      <c r="AQ57" s="370">
        <v>13.6</v>
      </c>
      <c r="AR57" s="371">
        <v>11.1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1229211</v>
      </c>
      <c r="AN58" s="375">
        <v>138052</v>
      </c>
      <c r="AO58" s="376">
        <v>9.5</v>
      </c>
      <c r="AP58" s="377">
        <v>88584</v>
      </c>
      <c r="AQ58" s="378">
        <v>7.3</v>
      </c>
      <c r="AR58" s="379">
        <v>2.2000000000000002</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1803798</v>
      </c>
      <c r="AN59" s="367">
        <v>207548</v>
      </c>
      <c r="AO59" s="368">
        <v>-0.7</v>
      </c>
      <c r="AP59" s="369">
        <v>200194</v>
      </c>
      <c r="AQ59" s="370">
        <v>5.2</v>
      </c>
      <c r="AR59" s="371">
        <v>-5.9</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1465014</v>
      </c>
      <c r="AN60" s="375">
        <v>168567</v>
      </c>
      <c r="AO60" s="376">
        <v>22.1</v>
      </c>
      <c r="AP60" s="377">
        <v>106422</v>
      </c>
      <c r="AQ60" s="378">
        <v>20.100000000000001</v>
      </c>
      <c r="AR60" s="379">
        <v>2</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1670534</v>
      </c>
      <c r="AN61" s="382">
        <v>183949</v>
      </c>
      <c r="AO61" s="383">
        <v>10.6</v>
      </c>
      <c r="AP61" s="384">
        <v>185941</v>
      </c>
      <c r="AQ61" s="385">
        <v>5.0999999999999996</v>
      </c>
      <c r="AR61" s="371">
        <v>5.5</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1199885</v>
      </c>
      <c r="AN62" s="375">
        <v>132381</v>
      </c>
      <c r="AO62" s="376">
        <v>17.8</v>
      </c>
      <c r="AP62" s="377">
        <v>87334</v>
      </c>
      <c r="AQ62" s="378">
        <v>6.1</v>
      </c>
      <c r="AR62" s="379">
        <v>11.7</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OgbHg5AC521OrjAfztJCuwjsVOe1sxLVSO7HmvfL+i/m0hBZXedvyf8H924E/A+IXgcG9tJ9reXTSEKO0J1xnQ==" saltValue="Egu4Pay9z2kw7NFymuUEQ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568</v>
      </c>
    </row>
    <row r="120" spans="125:125" ht="13.5" hidden="1" customHeight="1"/>
    <row r="121" spans="125:125" ht="13.5" hidden="1" customHeight="1">
      <c r="DU121" s="292"/>
    </row>
  </sheetData>
  <sheetProtection algorithmName="SHA-512" hashValue="OakxI/DuTivoYZvZ5LIsYv3fPrlW1YhSFXZU2qQ41TdsGt2avKyHs7tk4G0j42zBfubkLH6SPleIPbtNMANz0g==" saltValue="rK3MacUaauNxLkBdkAQXTg=="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569</v>
      </c>
    </row>
  </sheetData>
  <sheetProtection algorithmName="SHA-512" hashValue="EpMRkUoX26HCY0rvvFmkDVsZD9znaILqGkf6t/qhDBQDLRJ7pPFoGETa5cbFsIVGYP+N9gucKLIYiE8e+3UP2A==" saltValue="n3oI7CIYvP0Lg5PfPGgsgw=="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570</v>
      </c>
      <c r="G46" s="8" t="s">
        <v>571</v>
      </c>
      <c r="H46" s="8" t="s">
        <v>572</v>
      </c>
      <c r="I46" s="8" t="s">
        <v>573</v>
      </c>
      <c r="J46" s="9" t="s">
        <v>574</v>
      </c>
    </row>
    <row r="47" spans="2:10" ht="57.75" customHeight="1">
      <c r="B47" s="10"/>
      <c r="C47" s="1238" t="s">
        <v>3</v>
      </c>
      <c r="D47" s="1238"/>
      <c r="E47" s="1239"/>
      <c r="F47" s="11">
        <v>72.319999999999993</v>
      </c>
      <c r="G47" s="12">
        <v>76.7</v>
      </c>
      <c r="H47" s="12">
        <v>77.36</v>
      </c>
      <c r="I47" s="12">
        <v>78.17</v>
      </c>
      <c r="J47" s="13">
        <v>74.58</v>
      </c>
    </row>
    <row r="48" spans="2:10" ht="57.75" customHeight="1">
      <c r="B48" s="14"/>
      <c r="C48" s="1240" t="s">
        <v>4</v>
      </c>
      <c r="D48" s="1240"/>
      <c r="E48" s="1241"/>
      <c r="F48" s="15">
        <v>8.39</v>
      </c>
      <c r="G48" s="16">
        <v>7.12</v>
      </c>
      <c r="H48" s="16">
        <v>9.16</v>
      </c>
      <c r="I48" s="16">
        <v>9.2799999999999994</v>
      </c>
      <c r="J48" s="17">
        <v>9.89</v>
      </c>
    </row>
    <row r="49" spans="2:10" ht="57.75" customHeight="1" thickBot="1">
      <c r="B49" s="18"/>
      <c r="C49" s="1242" t="s">
        <v>5</v>
      </c>
      <c r="D49" s="1242"/>
      <c r="E49" s="1243"/>
      <c r="F49" s="19" t="s">
        <v>575</v>
      </c>
      <c r="G49" s="20" t="s">
        <v>576</v>
      </c>
      <c r="H49" s="20">
        <v>9.41</v>
      </c>
      <c r="I49" s="20" t="s">
        <v>577</v>
      </c>
      <c r="J49" s="21" t="s">
        <v>578</v>
      </c>
    </row>
    <row r="50" spans="2:10" ht="13.5" customHeight="1"/>
  </sheetData>
  <sheetProtection algorithmName="SHA-512" hashValue="cm0VkPjttqtWt5Qzf78fPYoQVjcRrSQPibFl69R90mzFjHe4P2nCV0oy7Acvg2b2dCm8J3rSq2gSql4t8NjXqg==" saltValue="oqwYesVcTL2ycqnoaMg4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2022-09-09T05:54:26Z</cp:lastPrinted>
  <dcterms:created xsi:type="dcterms:W3CDTF">2022-02-02T06:33:58Z</dcterms:created>
  <dcterms:modified xsi:type="dcterms:W3CDTF">2022-09-13T00:44:33Z</dcterms:modified>
  <cp:category/>
</cp:coreProperties>
</file>