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 windowWidth="20520" windowHeight="9630" tabRatio="908"/>
  </bookViews>
  <sheets>
    <sheet name="01" sheetId="11" r:id="rId1"/>
    <sheet name="02" sheetId="12" r:id="rId2"/>
    <sheet name="03" sheetId="13" r:id="rId3"/>
    <sheet name="04" sheetId="14" r:id="rId4"/>
    <sheet name="位置図（別添1）" sheetId="44" r:id="rId5"/>
    <sheet name="構成員（別添2）" sheetId="15" r:id="rId6"/>
    <sheet name="基礎・体制整備（別紙1-1）" sheetId="9" r:id="rId7"/>
    <sheet name="加算（別紙1-2）" sheetId="4" r:id="rId8"/>
    <sheet name="農用地（別紙2-1）" sheetId="54" r:id="rId9"/>
    <sheet name="選択肢（別紙2-2）" sheetId="47" r:id="rId10"/>
    <sheet name="集落戦略（別紙2-3）" sheetId="52" r:id="rId11"/>
    <sheet name="施設管理（別紙3）" sheetId="7" r:id="rId12"/>
    <sheet name="承諾書（別紙5）" sheetId="51" r:id="rId13"/>
    <sheet name="通年施行（別紙4）" sheetId="50" r:id="rId14"/>
    <sheet name="農地概要（別紙７）" sheetId="53" r:id="rId15"/>
    <sheet name="面積按分表" sheetId="41" r:id="rId16"/>
  </sheets>
  <definedNames>
    <definedName name="_xlnm._FilterDatabase" localSheetId="1" hidden="1">'02'!$A$44:$AK$47</definedName>
    <definedName name="_xlnm._FilterDatabase" localSheetId="14" hidden="1">'農地概要（別紙７）'!$A$5:$Y$16</definedName>
    <definedName name="_xlnm._FilterDatabase" localSheetId="8" hidden="1">'農用地（別紙2-1）'!$B$15:$BV$48</definedName>
    <definedName name="A.■か□">#REF!</definedName>
    <definedName name="B.○か空白">#REF!</definedName>
    <definedName name="Ｃ1.計画欄">#REF!</definedName>
    <definedName name="Ｃ2.実施欄">#REF!</definedName>
    <definedName name="D.農村環境保全活動のテーマ">#REF!</definedName>
    <definedName name="E.高度な保全活動">#REF!</definedName>
    <definedName name="F.施設">#REF!</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#REF!</definedName>
    <definedName name="L.増進活動">#REF!</definedName>
    <definedName name="M.長寿命化">#REF!</definedName>
    <definedName name="_xlnm.Print_Area" localSheetId="0">'01'!$A$1:$AK$23</definedName>
    <definedName name="_xlnm.Print_Area" localSheetId="1">'02'!$A$1:$AK$55</definedName>
    <definedName name="_xlnm.Print_Area" localSheetId="2">'03'!$A$1:$AK$28</definedName>
    <definedName name="_xlnm.Print_Area" localSheetId="3">'04'!$A$1:$AO$44</definedName>
    <definedName name="_xlnm.Print_Area" localSheetId="4">'位置図（別添1）'!$A$1:$AK$22</definedName>
    <definedName name="_xlnm.Print_Area" localSheetId="7">'加算（別紙1-2）'!$A$1:$AK$29</definedName>
    <definedName name="_xlnm.Print_Area" localSheetId="6">'基礎・体制整備（別紙1-1）'!$A$1:$AK$261</definedName>
    <definedName name="_xlnm.Print_Area" localSheetId="5">'構成員（別添2）'!$A$1:$AP$73</definedName>
    <definedName name="_xlnm.Print_Area" localSheetId="11">'施設管理（別紙3）'!$A$1:$AK$8</definedName>
    <definedName name="_xlnm.Print_Area" localSheetId="10">'集落戦略（別紙2-3）'!$A$1:$U$84</definedName>
    <definedName name="_xlnm.Print_Area" localSheetId="9">'選択肢（別紙2-2）'!$A$1:$U$51</definedName>
    <definedName name="_xlnm.Print_Area" localSheetId="14">'農地概要（別紙７）'!$A$1:$S$31</definedName>
    <definedName name="_xlnm.Print_Area" localSheetId="8">'農用地（別紙2-1）'!$A$1:$BV$64</definedName>
    <definedName name="_xlnm.Print_Area" localSheetId="15">面積按分表!$B$1:$J$90</definedName>
    <definedName name="_xlnm.Print_Titles" localSheetId="14">'農地概要（別紙７）'!$3:$5</definedName>
    <definedName name="_xlnm.Print_Titles" localSheetId="15">面積按分表!$4:$4</definedName>
  </definedNames>
  <calcPr calcId="145621"/>
</workbook>
</file>

<file path=xl/calcChain.xml><?xml version="1.0" encoding="utf-8"?>
<calcChain xmlns="http://schemas.openxmlformats.org/spreadsheetml/2006/main">
  <c r="AC23" i="54" l="1"/>
  <c r="AC47" i="54" l="1"/>
  <c r="BZ11" i="54" l="1"/>
  <c r="BZ10" i="54"/>
  <c r="AU53" i="54" l="1"/>
  <c r="AQ53" i="54"/>
  <c r="AL53" i="54"/>
  <c r="AH53" i="54"/>
  <c r="AD53" i="54"/>
  <c r="Z53" i="54"/>
  <c r="T53" i="54"/>
  <c r="N53" i="54"/>
  <c r="K53" i="54"/>
  <c r="G53" i="54"/>
  <c r="N57" i="9" l="1"/>
  <c r="AC57" i="9"/>
  <c r="AH54" i="54"/>
  <c r="N58" i="9"/>
  <c r="AC58" i="9"/>
  <c r="AL54" i="54"/>
  <c r="F57" i="9"/>
  <c r="K57" i="9" s="1"/>
  <c r="V57" i="9"/>
  <c r="F58" i="9"/>
  <c r="D58" i="9" s="1"/>
  <c r="V58" i="9"/>
  <c r="D57" i="9"/>
  <c r="N17" i="14"/>
  <c r="R17" i="14"/>
  <c r="V17" i="14"/>
  <c r="J17" i="14"/>
  <c r="D59" i="9" l="1"/>
  <c r="F59" i="9"/>
  <c r="R48" i="54"/>
  <c r="AC17" i="54"/>
  <c r="AC18" i="54"/>
  <c r="AC19" i="54"/>
  <c r="AC20" i="54"/>
  <c r="AC21" i="54"/>
  <c r="AC22" i="54"/>
  <c r="AC24" i="54"/>
  <c r="AC25" i="54"/>
  <c r="AC26" i="54"/>
  <c r="AC27" i="54"/>
  <c r="AC28" i="54"/>
  <c r="AC29" i="54"/>
  <c r="AC30" i="54"/>
  <c r="AC31" i="54"/>
  <c r="AC32" i="54"/>
  <c r="AC33" i="54"/>
  <c r="AC34" i="54"/>
  <c r="AC35" i="54"/>
  <c r="AC37" i="54"/>
  <c r="AC36" i="54"/>
  <c r="AC38" i="54"/>
  <c r="AC39" i="54"/>
  <c r="AC40" i="54"/>
  <c r="AC41" i="54"/>
  <c r="AC42" i="54"/>
  <c r="AC43" i="54"/>
  <c r="AC44" i="54"/>
  <c r="AC45" i="54"/>
  <c r="AC46" i="54"/>
  <c r="AG48" i="54"/>
  <c r="BZ9" i="54"/>
  <c r="BZ8" i="54"/>
  <c r="BZ7" i="54"/>
  <c r="T54" i="54" s="1"/>
  <c r="BZ6" i="54"/>
  <c r="N54" i="54" s="1"/>
  <c r="BZ5" i="54"/>
  <c r="K54" i="54" s="1"/>
  <c r="BZ4" i="54"/>
  <c r="G54" i="54" s="1"/>
  <c r="Z54" i="54" l="1"/>
  <c r="AD54" i="54"/>
  <c r="AF6" i="7"/>
  <c r="AF4" i="7"/>
  <c r="AC48" i="54" l="1"/>
  <c r="AI17" i="14"/>
  <c r="J18" i="53"/>
  <c r="H18" i="53"/>
  <c r="Z8" i="53"/>
  <c r="X8" i="53"/>
  <c r="V8" i="53"/>
  <c r="Z7" i="53"/>
  <c r="X7" i="53"/>
  <c r="X9" i="53" s="1"/>
  <c r="V7" i="53"/>
  <c r="V9" i="53" s="1"/>
  <c r="Z9" i="53" l="1"/>
  <c r="AF58" i="9"/>
  <c r="AF57" i="9"/>
  <c r="Y58" i="9"/>
  <c r="Y57" i="9"/>
  <c r="Q58" i="9"/>
  <c r="Q57" i="9"/>
  <c r="I58" i="9"/>
  <c r="I57" i="9"/>
  <c r="A212" i="9" l="1"/>
  <c r="AH58" i="9" l="1"/>
  <c r="AA58" i="9"/>
  <c r="S58" i="9"/>
  <c r="K58" i="9"/>
  <c r="K59" i="9" s="1"/>
  <c r="AA57" i="9" l="1"/>
  <c r="AH57" i="9"/>
  <c r="S57" i="9"/>
  <c r="H26" i="50"/>
  <c r="K26" i="50"/>
  <c r="E26" i="50"/>
  <c r="Z17" i="14" l="1"/>
  <c r="H5" i="41"/>
  <c r="G238" i="9" l="1"/>
  <c r="R114" i="9"/>
  <c r="R113" i="9"/>
  <c r="R104" i="9"/>
  <c r="R103" i="9"/>
  <c r="I96" i="9"/>
  <c r="L96" i="9"/>
  <c r="R85" i="9"/>
  <c r="R84" i="9"/>
  <c r="N76" i="9"/>
  <c r="N75" i="9"/>
  <c r="N67" i="9"/>
  <c r="N66" i="9"/>
  <c r="AC59" i="9"/>
  <c r="V59" i="9"/>
  <c r="N59" i="9"/>
  <c r="AU37" i="9"/>
  <c r="AU38" i="9"/>
  <c r="AU39" i="9"/>
  <c r="AU40" i="9"/>
  <c r="AU41" i="9"/>
  <c r="AU42" i="9"/>
  <c r="AU43" i="9"/>
  <c r="AU36" i="9"/>
  <c r="S59" i="9" l="1"/>
  <c r="S66" i="9"/>
  <c r="V84" i="9"/>
  <c r="AD84" i="9" s="1"/>
  <c r="V103" i="9"/>
  <c r="AD103" i="9" s="1"/>
  <c r="S75" i="9"/>
  <c r="V113" i="9"/>
  <c r="AD113" i="9" s="1"/>
  <c r="AH59" i="9"/>
  <c r="AA59" i="9"/>
  <c r="Z14" i="14"/>
  <c r="Z15" i="14"/>
  <c r="AS234" i="9" l="1"/>
  <c r="Z16" i="14"/>
  <c r="U253" i="9" l="1"/>
  <c r="AS235" i="9" s="1"/>
  <c r="AS236" i="9" s="1"/>
  <c r="Y9" i="12"/>
  <c r="AA3" i="44" s="1"/>
  <c r="G80" i="41" l="1"/>
  <c r="G74" i="41"/>
  <c r="G68" i="41"/>
  <c r="G59" i="41"/>
  <c r="G53" i="41"/>
  <c r="G47" i="41"/>
  <c r="G38" i="41"/>
  <c r="G32" i="41"/>
  <c r="G26" i="41"/>
  <c r="G17" i="41"/>
  <c r="G11" i="41"/>
  <c r="G5" i="41"/>
  <c r="G84" i="41" l="1"/>
  <c r="G83" i="41"/>
  <c r="G82" i="41"/>
  <c r="G81" i="41"/>
  <c r="H80" i="41"/>
  <c r="G78" i="41"/>
  <c r="G77" i="41"/>
  <c r="G76" i="41"/>
  <c r="G75" i="41"/>
  <c r="H74" i="41"/>
  <c r="G72" i="41"/>
  <c r="G71" i="41"/>
  <c r="G70" i="41"/>
  <c r="G69" i="41"/>
  <c r="H68" i="41"/>
  <c r="H47" i="41"/>
  <c r="G48" i="41"/>
  <c r="G49" i="41"/>
  <c r="G50" i="41"/>
  <c r="G51" i="41"/>
  <c r="H53" i="41"/>
  <c r="G54" i="41"/>
  <c r="G55" i="41"/>
  <c r="G56" i="41"/>
  <c r="G57" i="41"/>
  <c r="H59" i="41"/>
  <c r="G60" i="41"/>
  <c r="G61" i="41"/>
  <c r="G62" i="41"/>
  <c r="G63" i="41"/>
  <c r="G42" i="41"/>
  <c r="G41" i="41"/>
  <c r="G40" i="41"/>
  <c r="G39" i="41"/>
  <c r="H38" i="41"/>
  <c r="G36" i="41"/>
  <c r="G35" i="41"/>
  <c r="G34" i="41"/>
  <c r="G33" i="41"/>
  <c r="H32" i="41"/>
  <c r="G30" i="41"/>
  <c r="G29" i="41"/>
  <c r="G28" i="41"/>
  <c r="G27" i="41"/>
  <c r="H26" i="41"/>
  <c r="B23" i="41"/>
  <c r="G21" i="41"/>
  <c r="G20" i="41"/>
  <c r="G19" i="41"/>
  <c r="G18" i="41"/>
  <c r="H17" i="41"/>
  <c r="G15" i="41"/>
  <c r="G14" i="41"/>
  <c r="G13" i="41"/>
  <c r="G12" i="41"/>
  <c r="H11" i="41"/>
  <c r="G9" i="41"/>
  <c r="G8" i="41"/>
  <c r="G7" i="41"/>
  <c r="G6" i="41"/>
  <c r="B44" i="41"/>
  <c r="B65" i="41"/>
  <c r="B2" i="41"/>
  <c r="L238" i="9" l="1"/>
  <c r="Q238" i="9" s="1"/>
  <c r="V238" i="9" s="1"/>
  <c r="AA238" i="9" s="1"/>
  <c r="O12" i="13"/>
  <c r="AD232" i="9" l="1"/>
  <c r="AS237" i="9" s="1"/>
  <c r="AE10" i="12" l="1"/>
  <c r="O14" i="13" l="1"/>
</calcChain>
</file>

<file path=xl/comments1.xml><?xml version="1.0" encoding="utf-8"?>
<comments xmlns="http://schemas.openxmlformats.org/spreadsheetml/2006/main">
  <authors>
    <author>PC-397AD</author>
  </authors>
  <commentList>
    <comment ref="J18" authorId="0">
      <text>
        <r>
          <rPr>
            <b/>
            <sz val="9"/>
            <color indexed="81"/>
            <rFont val="ＭＳ Ｐゴシック"/>
            <family val="3"/>
            <charset val="128"/>
          </rPr>
          <t>アクセスデータと合わせるため±○円して補正する。</t>
        </r>
      </text>
    </comment>
  </commentList>
</comments>
</file>

<file path=xl/sharedStrings.xml><?xml version="1.0" encoding="utf-8"?>
<sst xmlns="http://schemas.openxmlformats.org/spreadsheetml/2006/main" count="1197" uniqueCount="811">
  <si>
    <t>田</t>
    <rPh sb="0" eb="1">
      <t>タ</t>
    </rPh>
    <phoneticPr fontId="3"/>
  </si>
  <si>
    <t>畑</t>
    <rPh sb="0" eb="1">
      <t>ハタケ</t>
    </rPh>
    <phoneticPr fontId="3"/>
  </si>
  <si>
    <t>（</t>
    <phoneticPr fontId="3"/>
  </si>
  <si>
    <t>）</t>
    <phoneticPr fontId="3"/>
  </si>
  <si>
    <t>○</t>
    <phoneticPr fontId="3"/>
  </si>
  <si>
    <t>以下の項目のうち該当項目に○印を記入</t>
    <phoneticPr fontId="3"/>
  </si>
  <si>
    <t>該　当</t>
    <rPh sb="0" eb="1">
      <t>ソ</t>
    </rPh>
    <rPh sb="2" eb="3">
      <t>トウ</t>
    </rPh>
    <phoneticPr fontId="3"/>
  </si>
  <si>
    <t>内　　　　　　　　　　容</t>
    <rPh sb="0" eb="1">
      <t>ナイ</t>
    </rPh>
    <rPh sb="11" eb="12">
      <t>カタチ</t>
    </rPh>
    <phoneticPr fontId="3"/>
  </si>
  <si>
    <t>(1) 農用地</t>
    <phoneticPr fontId="3"/>
  </si>
  <si>
    <t>①耕作者が農作業を継続できなくなった場合には、速やかに農業委員会のあっせんを受ける。</t>
    <phoneticPr fontId="3"/>
  </si>
  <si>
    <t>②農業公社が受託する。</t>
    <phoneticPr fontId="3"/>
  </si>
  <si>
    <t>③集落協定参加者が協定内容に従って管理する。</t>
    <phoneticPr fontId="3"/>
  </si>
  <si>
    <t>(2) 水路・農道等</t>
    <rPh sb="4" eb="6">
      <t>スイロ</t>
    </rPh>
    <rPh sb="7" eb="9">
      <t>ノウドウ</t>
    </rPh>
    <rPh sb="9" eb="10">
      <t>トウ</t>
    </rPh>
    <phoneticPr fontId="3"/>
  </si>
  <si>
    <t>①協定参加者全員で泥上げ、草刈りを行う。</t>
    <phoneticPr fontId="3"/>
  </si>
  <si>
    <t>②集落申し合わせ事項により定期的な除草等の作業を行う。</t>
    <phoneticPr fontId="3"/>
  </si>
  <si>
    <t>③その他（別途の規約）</t>
    <phoneticPr fontId="3"/>
  </si>
  <si>
    <t>役職名等</t>
    <rPh sb="0" eb="3">
      <t>ヤクショクメイ</t>
    </rPh>
    <rPh sb="3" eb="4">
      <t>トウ</t>
    </rPh>
    <phoneticPr fontId="3"/>
  </si>
  <si>
    <t>氏　　　　　名</t>
    <rPh sb="0" eb="1">
      <t>シ</t>
    </rPh>
    <rPh sb="6" eb="7">
      <t>メイ</t>
    </rPh>
    <phoneticPr fontId="3"/>
  </si>
  <si>
    <t>第４　集落マスタープラン（必須事項）</t>
    <phoneticPr fontId="3"/>
  </si>
  <si>
    <t>１　農用地に関する事項</t>
    <phoneticPr fontId="3"/>
  </si>
  <si>
    <t>具　体　的　に　取　り　組　む　行　為</t>
    <phoneticPr fontId="3"/>
  </si>
  <si>
    <t>③その他</t>
    <phoneticPr fontId="3"/>
  </si>
  <si>
    <t>２ 　水路・農道等の管理方法（①②について該当する取組に○印を記入（複数可））</t>
    <phoneticPr fontId="3"/>
  </si>
  <si>
    <t>以下の項目のうち該当項目に○印を記入する。</t>
    <phoneticPr fontId="3"/>
  </si>
  <si>
    <t>交付金使途の内容(項目)</t>
    <phoneticPr fontId="3"/>
  </si>
  <si>
    <t>金　額</t>
    <phoneticPr fontId="3"/>
  </si>
  <si>
    <t>金　　　額</t>
    <rPh sb="0" eb="1">
      <t>キン</t>
    </rPh>
    <rPh sb="4" eb="5">
      <t>ガク</t>
    </rPh>
    <phoneticPr fontId="3"/>
  </si>
  <si>
    <t>円</t>
    <rPh sb="0" eb="1">
      <t>エン</t>
    </rPh>
    <phoneticPr fontId="3"/>
  </si>
  <si>
    <t>共同取組活動</t>
    <rPh sb="0" eb="2">
      <t>キョウドウ</t>
    </rPh>
    <rPh sb="2" eb="4">
      <t>トリクミ</t>
    </rPh>
    <rPh sb="4" eb="6">
      <t>カツドウ</t>
    </rPh>
    <phoneticPr fontId="3"/>
  </si>
  <si>
    <t>区　分</t>
    <rPh sb="0" eb="1">
      <t>ク</t>
    </rPh>
    <rPh sb="2" eb="3">
      <t>ブン</t>
    </rPh>
    <phoneticPr fontId="3"/>
  </si>
  <si>
    <t>施　　設</t>
    <rPh sb="0" eb="1">
      <t>シ</t>
    </rPh>
    <rPh sb="3" eb="4">
      <t>セツ</t>
    </rPh>
    <phoneticPr fontId="3"/>
  </si>
  <si>
    <t>管理作業者</t>
    <rPh sb="0" eb="2">
      <t>カンリ</t>
    </rPh>
    <rPh sb="2" eb="4">
      <t>サギョウ</t>
    </rPh>
    <rPh sb="4" eb="5">
      <t>シャ</t>
    </rPh>
    <phoneticPr fontId="3"/>
  </si>
  <si>
    <t>管理方法等</t>
    <rPh sb="0" eb="2">
      <t>カンリ</t>
    </rPh>
    <rPh sb="2" eb="4">
      <t>ホウホウ</t>
    </rPh>
    <rPh sb="4" eb="5">
      <t>トウ</t>
    </rPh>
    <phoneticPr fontId="3"/>
  </si>
  <si>
    <t>用水路</t>
    <rPh sb="0" eb="3">
      <t>ヨウスイロ</t>
    </rPh>
    <phoneticPr fontId="3"/>
  </si>
  <si>
    <t>排水路</t>
    <rPh sb="0" eb="3">
      <t>ハイスイロ</t>
    </rPh>
    <phoneticPr fontId="3"/>
  </si>
  <si>
    <t>（別紙様式３）</t>
    <rPh sb="1" eb="3">
      <t>ベッシ</t>
    </rPh>
    <rPh sb="3" eb="5">
      <t>ヨウシキ</t>
    </rPh>
    <phoneticPr fontId="3"/>
  </si>
  <si>
    <t>個　人　配　分　分</t>
    <rPh sb="0" eb="1">
      <t>コ</t>
    </rPh>
    <rPh sb="2" eb="3">
      <t>ニン</t>
    </rPh>
    <rPh sb="4" eb="5">
      <t>ハイ</t>
    </rPh>
    <rPh sb="6" eb="7">
      <t>ブン</t>
    </rPh>
    <rPh sb="8" eb="9">
      <t>ブン</t>
    </rPh>
    <phoneticPr fontId="3"/>
  </si>
  <si>
    <t>第５　農業生産活動等として取り組むべき事項</t>
    <rPh sb="3" eb="5">
      <t>ノウギョウ</t>
    </rPh>
    <rPh sb="5" eb="7">
      <t>セイサン</t>
    </rPh>
    <rPh sb="7" eb="9">
      <t>カツドウ</t>
    </rPh>
    <rPh sb="9" eb="10">
      <t>トウ</t>
    </rPh>
    <rPh sb="13" eb="14">
      <t>ト</t>
    </rPh>
    <rPh sb="15" eb="16">
      <t>ク</t>
    </rPh>
    <rPh sb="19" eb="21">
      <t>ジコウ</t>
    </rPh>
    <phoneticPr fontId="3"/>
  </si>
  <si>
    <t>１　集落における将来像</t>
    <rPh sb="2" eb="4">
      <t>シュウラク</t>
    </rPh>
    <rPh sb="8" eb="11">
      <t>ショウライゾウ</t>
    </rPh>
    <phoneticPr fontId="3"/>
  </si>
  <si>
    <t>目指すべき将来像</t>
    <rPh sb="0" eb="2">
      <t>メザ</t>
    </rPh>
    <rPh sb="5" eb="8">
      <t>ショウライゾウ</t>
    </rPh>
    <phoneticPr fontId="3"/>
  </si>
  <si>
    <t>④その他（自由記載）</t>
    <rPh sb="5" eb="7">
      <t>ジユウ</t>
    </rPh>
    <rPh sb="7" eb="9">
      <t>キサイ</t>
    </rPh>
    <phoneticPr fontId="3"/>
  </si>
  <si>
    <t>２  将来像を実現するための目標と活動計画</t>
    <rPh sb="3" eb="6">
      <t>ショウライゾウ</t>
    </rPh>
    <rPh sb="7" eb="9">
      <t>ジツゲン</t>
    </rPh>
    <rPh sb="14" eb="16">
      <t>モクヒョウ</t>
    </rPh>
    <rPh sb="17" eb="19">
      <t>カツドウ</t>
    </rPh>
    <rPh sb="19" eb="21">
      <t>ケイカク</t>
    </rPh>
    <phoneticPr fontId="3"/>
  </si>
  <si>
    <t>活動方策</t>
    <rPh sb="0" eb="2">
      <t>カツドウ</t>
    </rPh>
    <rPh sb="2" eb="4">
      <t>ホウサク</t>
    </rPh>
    <phoneticPr fontId="3"/>
  </si>
  <si>
    <t>活動計画（目標）</t>
    <rPh sb="0" eb="2">
      <t>カツドウ</t>
    </rPh>
    <rPh sb="2" eb="4">
      <t>ケイカク</t>
    </rPh>
    <rPh sb="5" eb="7">
      <t>モクヒョウ</t>
    </rPh>
    <phoneticPr fontId="3"/>
  </si>
  <si>
    <t>機械・農作業の共同化等営農組織の育成</t>
    <rPh sb="0" eb="2">
      <t>キカイ</t>
    </rPh>
    <rPh sb="3" eb="6">
      <t>ノウサギョウ</t>
    </rPh>
    <rPh sb="7" eb="10">
      <t>キョウドウカ</t>
    </rPh>
    <rPh sb="10" eb="11">
      <t>トウ</t>
    </rPh>
    <rPh sb="11" eb="13">
      <t>エイノウ</t>
    </rPh>
    <rPh sb="13" eb="15">
      <t>ソシキ</t>
    </rPh>
    <rPh sb="16" eb="18">
      <t>イクセイ</t>
    </rPh>
    <phoneticPr fontId="3"/>
  </si>
  <si>
    <t>農業生産条件の強化</t>
    <rPh sb="0" eb="2">
      <t>ノウギョウ</t>
    </rPh>
    <rPh sb="2" eb="4">
      <t>セイサン</t>
    </rPh>
    <rPh sb="4" eb="6">
      <t>ジョウケン</t>
    </rPh>
    <rPh sb="7" eb="9">
      <t>キョウカ</t>
    </rPh>
    <phoneticPr fontId="3"/>
  </si>
  <si>
    <t>担い手への農地集積</t>
    <rPh sb="0" eb="1">
      <t>ニナ</t>
    </rPh>
    <rPh sb="2" eb="3">
      <t>テ</t>
    </rPh>
    <rPh sb="5" eb="7">
      <t>ノウチ</t>
    </rPh>
    <rPh sb="7" eb="9">
      <t>シュウセキ</t>
    </rPh>
    <phoneticPr fontId="3"/>
  </si>
  <si>
    <t>担い手への農作業の委託</t>
    <rPh sb="0" eb="1">
      <t>ニナ</t>
    </rPh>
    <rPh sb="2" eb="3">
      <t>テ</t>
    </rPh>
    <rPh sb="5" eb="8">
      <t>ノウサギョウ</t>
    </rPh>
    <rPh sb="9" eb="11">
      <t>イタク</t>
    </rPh>
    <phoneticPr fontId="3"/>
  </si>
  <si>
    <t>ア）水路清掃</t>
    <phoneticPr fontId="3"/>
  </si>
  <si>
    <t>イ）草刈り</t>
    <rPh sb="2" eb="4">
      <t>クサカ</t>
    </rPh>
    <phoneticPr fontId="3"/>
  </si>
  <si>
    <t>ウ）その他</t>
    <rPh sb="4" eb="5">
      <t>タ</t>
    </rPh>
    <phoneticPr fontId="3"/>
  </si>
  <si>
    <t>ア）簡易補修</t>
    <phoneticPr fontId="3"/>
  </si>
  <si>
    <t>【体制整備単価の場合に使用】</t>
    <rPh sb="1" eb="3">
      <t>タイセイ</t>
    </rPh>
    <rPh sb="3" eb="5">
      <t>セイビ</t>
    </rPh>
    <rPh sb="5" eb="7">
      <t>タンカ</t>
    </rPh>
    <rPh sb="8" eb="10">
      <t>バアイ</t>
    </rPh>
    <rPh sb="11" eb="13">
      <t>シヨウ</t>
    </rPh>
    <phoneticPr fontId="3"/>
  </si>
  <si>
    <t>【加算措置の場合に使用】</t>
    <rPh sb="1" eb="3">
      <t>カサン</t>
    </rPh>
    <rPh sb="3" eb="5">
      <t>ソチ</t>
    </rPh>
    <rPh sb="6" eb="8">
      <t>バアイ</t>
    </rPh>
    <rPh sb="9" eb="11">
      <t>シヨウ</t>
    </rPh>
    <phoneticPr fontId="3"/>
  </si>
  <si>
    <t>注）　④を選択する場合は将来像を記載。</t>
    <rPh sb="0" eb="1">
      <t>チュウ</t>
    </rPh>
    <rPh sb="5" eb="7">
      <t>センタク</t>
    </rPh>
    <rPh sb="9" eb="11">
      <t>バアイ</t>
    </rPh>
    <rPh sb="12" eb="15">
      <t>ショウライゾウ</t>
    </rPh>
    <rPh sb="16" eb="18">
      <t>キサイ</t>
    </rPh>
    <phoneticPr fontId="3"/>
  </si>
  <si>
    <t>２号事業様式</t>
    <phoneticPr fontId="3"/>
  </si>
  <si>
    <t>（中山間地域等直接支払交付金）</t>
    <phoneticPr fontId="3"/>
  </si>
  <si>
    <t>第１　集落協定の実施体制</t>
    <rPh sb="3" eb="5">
      <t>シュウラク</t>
    </rPh>
    <rPh sb="5" eb="7">
      <t>キョウテイ</t>
    </rPh>
    <rPh sb="8" eb="10">
      <t>ジッシ</t>
    </rPh>
    <rPh sb="10" eb="12">
      <t>タイセイ</t>
    </rPh>
    <phoneticPr fontId="3"/>
  </si>
  <si>
    <t>草地</t>
    <rPh sb="0" eb="2">
      <t>ソウチ</t>
    </rPh>
    <phoneticPr fontId="3"/>
  </si>
  <si>
    <t>面積（㎡）</t>
    <rPh sb="0" eb="2">
      <t>メンセキ</t>
    </rPh>
    <phoneticPr fontId="4"/>
  </si>
  <si>
    <t>加算額
（円）</t>
    <rPh sb="0" eb="3">
      <t>カサンガク</t>
    </rPh>
    <rPh sb="5" eb="6">
      <t>エン</t>
    </rPh>
    <phoneticPr fontId="3"/>
  </si>
  <si>
    <t>①　将来にわたり農業生産活動等が可能となる集落内の実施体制構築</t>
    <rPh sb="2" eb="4">
      <t>ショウライ</t>
    </rPh>
    <rPh sb="8" eb="10">
      <t>ノウギョウ</t>
    </rPh>
    <rPh sb="10" eb="12">
      <t>セイサン</t>
    </rPh>
    <rPh sb="12" eb="14">
      <t>カツドウ</t>
    </rPh>
    <rPh sb="14" eb="15">
      <t>トウ</t>
    </rPh>
    <rPh sb="16" eb="18">
      <t>カノウ</t>
    </rPh>
    <rPh sb="21" eb="23">
      <t>シュウラク</t>
    </rPh>
    <rPh sb="23" eb="24">
      <t>ナイ</t>
    </rPh>
    <rPh sb="25" eb="27">
      <t>ジッシ</t>
    </rPh>
    <rPh sb="27" eb="29">
      <t>タイセイ</t>
    </rPh>
    <rPh sb="29" eb="31">
      <t>コウチク</t>
    </rPh>
    <phoneticPr fontId="3"/>
  </si>
  <si>
    <t>②　協定の担い手となる新たな人材の育成・確保</t>
    <rPh sb="2" eb="4">
      <t>キョウテイ</t>
    </rPh>
    <rPh sb="5" eb="6">
      <t>ニナ</t>
    </rPh>
    <rPh sb="7" eb="8">
      <t>テ</t>
    </rPh>
    <rPh sb="11" eb="12">
      <t>アラ</t>
    </rPh>
    <rPh sb="14" eb="16">
      <t>ジンザイ</t>
    </rPh>
    <rPh sb="17" eb="19">
      <t>イクセイ</t>
    </rPh>
    <rPh sb="20" eb="22">
      <t>カクホ</t>
    </rPh>
    <phoneticPr fontId="3"/>
  </si>
  <si>
    <t>高付加価値型農業</t>
    <rPh sb="0" eb="1">
      <t>コウ</t>
    </rPh>
    <rPh sb="1" eb="3">
      <t>フカ</t>
    </rPh>
    <rPh sb="3" eb="6">
      <t>カチガタ</t>
    </rPh>
    <rPh sb="6" eb="8">
      <t>ノウギョウ</t>
    </rPh>
    <phoneticPr fontId="3"/>
  </si>
  <si>
    <t>新規就農者等による農業生産</t>
    <rPh sb="0" eb="2">
      <t>シンキ</t>
    </rPh>
    <rPh sb="2" eb="4">
      <t>シュウノウ</t>
    </rPh>
    <rPh sb="4" eb="6">
      <t>シャナド</t>
    </rPh>
    <rPh sb="9" eb="11">
      <t>ノウギョウ</t>
    </rPh>
    <rPh sb="11" eb="13">
      <t>セイサン</t>
    </rPh>
    <phoneticPr fontId="3"/>
  </si>
  <si>
    <t>地場産農産物等の加工・販売</t>
    <rPh sb="0" eb="2">
      <t>ジバ</t>
    </rPh>
    <rPh sb="2" eb="3">
      <t>サン</t>
    </rPh>
    <rPh sb="3" eb="7">
      <t>ノウサンブツナド</t>
    </rPh>
    <rPh sb="8" eb="10">
      <t>カコウ</t>
    </rPh>
    <rPh sb="11" eb="13">
      <t>ハンバイ</t>
    </rPh>
    <phoneticPr fontId="3"/>
  </si>
  <si>
    <t>消費・出資の呼び込み</t>
    <rPh sb="0" eb="2">
      <t>ショウヒ</t>
    </rPh>
    <rPh sb="3" eb="5">
      <t>シュッシ</t>
    </rPh>
    <rPh sb="6" eb="7">
      <t>ヨ</t>
    </rPh>
    <rPh sb="8" eb="9">
      <t>コ</t>
    </rPh>
    <phoneticPr fontId="3"/>
  </si>
  <si>
    <t>⑤　協定農用地への柵、ネット等の設置等により鳥獣害防止対策を行う。</t>
    <phoneticPr fontId="3"/>
  </si>
  <si>
    <t>⑥　限界的農地については、林地化等(そのための買い上げを含む。)を行う。</t>
    <phoneticPr fontId="3"/>
  </si>
  <si>
    <t>⑦　作業道の設置、排水改良等簡易な基盤整備を行う。</t>
    <phoneticPr fontId="3"/>
  </si>
  <si>
    <t>⑩　その他（土地改良事業、災害復旧及び地目変換（田から畑等へ）等）</t>
    <phoneticPr fontId="3"/>
  </si>
  <si>
    <t>３　多面的機能を増進する活動として以下の項目から１項目以上選択し、実施する。</t>
    <phoneticPr fontId="3"/>
  </si>
  <si>
    <t>①　農地と一体となった周辺林地の下草刈り等を行う。</t>
    <phoneticPr fontId="3"/>
  </si>
  <si>
    <t>②　棚田オーナー制度の実施、市民農園・体験農園の開設・運営を行う。</t>
    <phoneticPr fontId="3"/>
  </si>
  <si>
    <t>③　景観作物を作付ける。</t>
    <phoneticPr fontId="3"/>
  </si>
  <si>
    <t>④　土壌流亡に配慮した営農を行う（等高線栽培、根の張る植物を畝間に植栽）。</t>
    <phoneticPr fontId="3"/>
  </si>
  <si>
    <t>⑤　体験民宿を実施する（グリーン・ツーリズム）。</t>
    <phoneticPr fontId="3"/>
  </si>
  <si>
    <t>⑦　冬期の湛水化、不作付地での水張り等の鳥類の餌場の確保を図る。</t>
    <phoneticPr fontId="3"/>
  </si>
  <si>
    <t>⑧　粗放的畜産を行う。</t>
    <phoneticPr fontId="3"/>
  </si>
  <si>
    <t>第６　促進計画の「その他促進計画の実施に関し当該市町村が必要と認める事項」により
　　規定すべき事項</t>
    <phoneticPr fontId="3"/>
  </si>
  <si>
    <t>第７　交付金の使用方法等</t>
    <phoneticPr fontId="3"/>
  </si>
  <si>
    <t>３　交付金の積立・繰越に係る計画</t>
    <phoneticPr fontId="3"/>
  </si>
  <si>
    <t>積立予定額</t>
    <rPh sb="0" eb="2">
      <t>ツミタテ</t>
    </rPh>
    <rPh sb="2" eb="5">
      <t>ヨテイガク</t>
    </rPh>
    <phoneticPr fontId="3"/>
  </si>
  <si>
    <t>積立累計額</t>
    <rPh sb="0" eb="2">
      <t>ツミタテ</t>
    </rPh>
    <rPh sb="2" eb="4">
      <t>ルイケイ</t>
    </rPh>
    <rPh sb="4" eb="5">
      <t>ガク</t>
    </rPh>
    <phoneticPr fontId="3"/>
  </si>
  <si>
    <t>年度（協定期間内）</t>
    <rPh sb="0" eb="2">
      <t>ネンド</t>
    </rPh>
    <rPh sb="3" eb="5">
      <t>キョウテイ</t>
    </rPh>
    <rPh sb="5" eb="8">
      <t>キカンナイ</t>
    </rPh>
    <phoneticPr fontId="3"/>
  </si>
  <si>
    <t>年度（当該年度の翌年度）</t>
    <rPh sb="0" eb="2">
      <t>ネンド</t>
    </rPh>
    <rPh sb="3" eb="5">
      <t>トウガイ</t>
    </rPh>
    <rPh sb="5" eb="7">
      <t>ネンド</t>
    </rPh>
    <rPh sb="8" eb="11">
      <t>ヨクネンド</t>
    </rPh>
    <phoneticPr fontId="3"/>
  </si>
  <si>
    <t>４　次のとおり支出する。</t>
    <phoneticPr fontId="3"/>
  </si>
  <si>
    <t>第８　 農業生産活動等の体制整備として取り組むべき事項（体制整備単価交付必須事項）</t>
    <phoneticPr fontId="3"/>
  </si>
  <si>
    <t>氏名等</t>
    <rPh sb="0" eb="2">
      <t>シメイ</t>
    </rPh>
    <rPh sb="2" eb="3">
      <t>トウ</t>
    </rPh>
    <phoneticPr fontId="3"/>
  </si>
  <si>
    <t>④その他（　　　　　　　　　　　　　　　　　　　　　　　　）</t>
    <phoneticPr fontId="3"/>
  </si>
  <si>
    <t>①　耕作放棄されそうな農用地については、集落内外の担い手農家や第３セクター等に
　よる利用権の設定等や農作業の委託を行う。</t>
    <phoneticPr fontId="3"/>
  </si>
  <si>
    <t>②　既荒廃農地を協定農用地に含める場合には、荒廃農地の復旧、畜産的利用又は
　林地化を行う。</t>
    <phoneticPr fontId="3"/>
  </si>
  <si>
    <t>③　既荒廃農地を協定農用地に含めない場合には、協定農用地に悪影響を与えない
　よう草刈り、防虫対策等の保全管理を行う。</t>
    <phoneticPr fontId="3"/>
  </si>
  <si>
    <t>④　農地法面の崩壊を未然に防止するため、集落内の担い手を中心に定期的な点検
　を行う。</t>
    <phoneticPr fontId="3"/>
  </si>
  <si>
    <t>⑧　協定農用地における農業生産活動が維持されるよう担い手（認定農業者、これに
　準ずるものとして市町村長が認定した者、第３セクター、特定農業法人、農業協同組合、
　生産組織等）を確保する。</t>
    <phoneticPr fontId="3"/>
  </si>
  <si>
    <t>⑨　集落の新たな雇用創出や地域経済の活性化に資する地場農産物の加工・販売を
　行う。</t>
    <phoneticPr fontId="3"/>
  </si>
  <si>
    <t>共同で支え合う集団的かつ持続可能
な体制整備</t>
    <rPh sb="0" eb="2">
      <t>キョウドウ</t>
    </rPh>
    <rPh sb="3" eb="4">
      <t>ササ</t>
    </rPh>
    <rPh sb="5" eb="6">
      <t>ア</t>
    </rPh>
    <rPh sb="7" eb="10">
      <t>シュウダンテキ</t>
    </rPh>
    <rPh sb="12" eb="14">
      <t>ジゾク</t>
    </rPh>
    <rPh sb="14" eb="16">
      <t>カノウ</t>
    </rPh>
    <rPh sb="18" eb="20">
      <t>タイセイ</t>
    </rPh>
    <rPh sb="20" eb="22">
      <t>セイビ</t>
    </rPh>
    <phoneticPr fontId="3"/>
  </si>
  <si>
    <t>○</t>
    <phoneticPr fontId="3"/>
  </si>
  <si>
    <t>殿</t>
  </si>
  <si>
    <t>記</t>
    <phoneticPr fontId="3"/>
  </si>
  <si>
    <t>日</t>
    <rPh sb="0" eb="1">
      <t>ヒ</t>
    </rPh>
    <phoneticPr fontId="8"/>
  </si>
  <si>
    <t>月</t>
    <rPh sb="0" eb="1">
      <t>ツキ</t>
    </rPh>
    <phoneticPr fontId="8"/>
  </si>
  <si>
    <t>年</t>
    <rPh sb="0" eb="1">
      <t>ネン</t>
    </rPh>
    <phoneticPr fontId="8"/>
  </si>
  <si>
    <t>○</t>
  </si>
  <si>
    <t>集落協定</t>
    <rPh sb="0" eb="2">
      <t>シュウラク</t>
    </rPh>
    <rPh sb="2" eb="4">
      <t>キョウテイ</t>
    </rPh>
    <phoneticPr fontId="8"/>
  </si>
  <si>
    <t>　　１　事業計画</t>
    <phoneticPr fontId="8"/>
  </si>
  <si>
    <t>　　２　農業の有する多面的機能の発揮の促進に関する活動計画書</t>
    <phoneticPr fontId="8"/>
  </si>
  <si>
    <t>１号事業（多面的機能支払交付金）</t>
  </si>
  <si>
    <t>２号事業（中山間地域等直接支払交付金）</t>
    <phoneticPr fontId="8"/>
  </si>
  <si>
    <t>３号事業（環境保全型農業直接支払交付金）</t>
    <phoneticPr fontId="8"/>
  </si>
  <si>
    <t>　　３　その他</t>
    <phoneticPr fontId="8"/>
  </si>
  <si>
    <t>都道府県の同意書の写し（都道府県営土地改良施設の管理）</t>
    <phoneticPr fontId="8"/>
  </si>
  <si>
    <t>代表者の氏名</t>
    <rPh sb="0" eb="3">
      <t>ダイヒョウシャ</t>
    </rPh>
    <rPh sb="4" eb="6">
      <t>シメイ</t>
    </rPh>
    <phoneticPr fontId="8"/>
  </si>
  <si>
    <t>多面的機能発揮促進事業に関する計画</t>
    <phoneticPr fontId="3"/>
  </si>
  <si>
    <t>印</t>
    <rPh sb="0" eb="1">
      <t>イン</t>
    </rPh>
    <phoneticPr fontId="8"/>
  </si>
  <si>
    <t>２号事業（中山間等地域等直接支払交付金）</t>
  </si>
  <si>
    <t>法第３条第３項第１号ロに掲げる施設の改良その他の主として当該施設の機能の増進を図る活動（以下「ロの活動」という。）
（資源向上支払交付金）</t>
    <phoneticPr fontId="8"/>
  </si>
  <si>
    <t>３号事業（環境保全型農業直接支払交付金）</t>
    <phoneticPr fontId="8"/>
  </si>
  <si>
    <t>４号事業
（その他農業の有する多面的機能の発揮の促進に資する事業）</t>
    <phoneticPr fontId="8"/>
  </si>
  <si>
    <t>　　1) 農業生産活動の内容</t>
    <phoneticPr fontId="8"/>
  </si>
  <si>
    <t>　　2) 農業生産活動の継続的な実施を推進するための活動</t>
    <phoneticPr fontId="8"/>
  </si>
  <si>
    <t>　　・　集落協定「第３ 協定対象となる農用地」に記載のとおり。</t>
    <phoneticPr fontId="8"/>
  </si>
  <si>
    <t>　　・　集落協定「Ⅰ．地区の概要」の「１．活動期間」のとおり。</t>
    <phoneticPr fontId="8"/>
  </si>
  <si>
    <t>　　・　集落協定「（別添２）構成員一覧」に記載のとおり。</t>
    <phoneticPr fontId="8"/>
  </si>
  <si>
    <t>○</t>
    <phoneticPr fontId="3"/>
  </si>
  <si>
    <t>（別紙様式１）</t>
    <phoneticPr fontId="3"/>
  </si>
  <si>
    <t>農業の有する多面的機能の発揮の促進に関する活動計画書</t>
    <phoneticPr fontId="3"/>
  </si>
  <si>
    <t xml:space="preserve"> 中山間地域等直接支払に係る集落協定</t>
    <phoneticPr fontId="3"/>
  </si>
  <si>
    <t>集落協定</t>
    <rPh sb="0" eb="2">
      <t>シュウラク</t>
    </rPh>
    <rPh sb="2" eb="4">
      <t>キョウテイ</t>
    </rPh>
    <phoneticPr fontId="3"/>
  </si>
  <si>
    <t>ふりがな</t>
    <phoneticPr fontId="3"/>
  </si>
  <si>
    <t>代表者氏名</t>
    <rPh sb="0" eb="3">
      <t>ダイヒョウシャ</t>
    </rPh>
    <rPh sb="3" eb="5">
      <t>シメイ</t>
    </rPh>
    <phoneticPr fontId="3"/>
  </si>
  <si>
    <t>印</t>
    <rPh sb="0" eb="1">
      <t>イン</t>
    </rPh>
    <phoneticPr fontId="3"/>
  </si>
  <si>
    <t>所在地</t>
    <rPh sb="0" eb="3">
      <t>ショザイチ</t>
    </rPh>
    <phoneticPr fontId="3"/>
  </si>
  <si>
    <t>Ⅰ．</t>
    <phoneticPr fontId="3"/>
  </si>
  <si>
    <t>地区の概要（共通）</t>
    <phoneticPr fontId="8"/>
  </si>
  <si>
    <t>　＜活動の計画＞</t>
    <phoneticPr fontId="3"/>
  </si>
  <si>
    <t>Ⅱ．１号事業（多面的機能支払）</t>
    <phoneticPr fontId="8"/>
  </si>
  <si>
    <t>Ⅲ．２号事業（中山間地域等直接支払）</t>
    <phoneticPr fontId="8"/>
  </si>
  <si>
    <t>別紙</t>
    <rPh sb="0" eb="2">
      <t>ベッシ</t>
    </rPh>
    <phoneticPr fontId="8"/>
  </si>
  <si>
    <t>Ⅳ．３号事業（環境保全型農業直接支払）</t>
    <phoneticPr fontId="8"/>
  </si>
  <si>
    <t>Ⅴ．その他多面的機能の発揮の促進に資する事業に係る計画書</t>
    <phoneticPr fontId="8"/>
  </si>
  <si>
    <t>Ⅰ　地区の概要</t>
    <phoneticPr fontId="8"/>
  </si>
  <si>
    <t>計画変更</t>
    <phoneticPr fontId="8"/>
  </si>
  <si>
    <t>活動終了年度</t>
    <phoneticPr fontId="8"/>
  </si>
  <si>
    <t>活動開始年度
（計画認定年度）</t>
    <phoneticPr fontId="8"/>
  </si>
  <si>
    <t>年度</t>
    <rPh sb="0" eb="2">
      <t>ネンド</t>
    </rPh>
    <phoneticPr fontId="8"/>
  </si>
  <si>
    <t>農地維持支払</t>
    <phoneticPr fontId="8"/>
  </si>
  <si>
    <t>交付金の
交付年数</t>
    <phoneticPr fontId="8"/>
  </si>
  <si>
    <t>中山間地域等直接支払</t>
    <phoneticPr fontId="8"/>
  </si>
  <si>
    <t>環境保全型農業直接支払</t>
    <phoneticPr fontId="8"/>
  </si>
  <si>
    <t>　１．活動期間</t>
    <phoneticPr fontId="8"/>
  </si>
  <si>
    <t>　２．実施区域内の農用地、施設</t>
    <phoneticPr fontId="8"/>
  </si>
  <si>
    <t>a</t>
    <phoneticPr fontId="8"/>
  </si>
  <si>
    <t>円</t>
    <rPh sb="0" eb="1">
      <t>エン</t>
    </rPh>
    <phoneticPr fontId="8"/>
  </si>
  <si>
    <t>田</t>
    <rPh sb="0" eb="1">
      <t>タ</t>
    </rPh>
    <phoneticPr fontId="8"/>
  </si>
  <si>
    <t>畑</t>
    <rPh sb="0" eb="1">
      <t>ハタ</t>
    </rPh>
    <phoneticPr fontId="8"/>
  </si>
  <si>
    <t>草地</t>
    <rPh sb="0" eb="2">
      <t>ソウチ</t>
    </rPh>
    <phoneticPr fontId="8"/>
  </si>
  <si>
    <t>採草放牧地</t>
    <rPh sb="0" eb="2">
      <t>サイソウ</t>
    </rPh>
    <rPh sb="2" eb="5">
      <t>ホウボクチ</t>
    </rPh>
    <phoneticPr fontId="8"/>
  </si>
  <si>
    <t>計</t>
    <rPh sb="0" eb="1">
      <t>ケイ</t>
    </rPh>
    <phoneticPr fontId="8"/>
  </si>
  <si>
    <t>傾斜</t>
    <rPh sb="0" eb="2">
      <t>ケイシャ</t>
    </rPh>
    <phoneticPr fontId="8"/>
  </si>
  <si>
    <t>8～15度</t>
    <rPh sb="4" eb="5">
      <t>ド</t>
    </rPh>
    <phoneticPr fontId="8"/>
  </si>
  <si>
    <t>15度～</t>
    <rPh sb="2" eb="3">
      <t>ド</t>
    </rPh>
    <phoneticPr fontId="8"/>
  </si>
  <si>
    <t>8度～15度、15度～</t>
    <rPh sb="0" eb="1">
      <t>ド</t>
    </rPh>
    <rPh sb="4" eb="5">
      <t>ド</t>
    </rPh>
    <rPh sb="8" eb="9">
      <t>ド</t>
    </rPh>
    <phoneticPr fontId="8"/>
  </si>
  <si>
    <t>-</t>
    <phoneticPr fontId="8"/>
  </si>
  <si>
    <t>水路</t>
    <rPh sb="0" eb="2">
      <t>スイロ</t>
    </rPh>
    <phoneticPr fontId="8"/>
  </si>
  <si>
    <t>農道</t>
    <rPh sb="0" eb="2">
      <t>ノウドウ</t>
    </rPh>
    <phoneticPr fontId="8"/>
  </si>
  <si>
    <t>ため池</t>
    <rPh sb="2" eb="3">
      <t>イケ</t>
    </rPh>
    <phoneticPr fontId="8"/>
  </si>
  <si>
    <t>km</t>
    <phoneticPr fontId="8"/>
  </si>
  <si>
    <t>箇所</t>
    <rPh sb="0" eb="2">
      <t>カショ</t>
    </rPh>
    <phoneticPr fontId="8"/>
  </si>
  <si>
    <t>農業用施設
（多面支払）</t>
    <rPh sb="0" eb="3">
      <t>ノウギョウヨウ</t>
    </rPh>
    <rPh sb="3" eb="5">
      <t>シセツ</t>
    </rPh>
    <rPh sb="7" eb="9">
      <t>タメン</t>
    </rPh>
    <rPh sb="9" eb="11">
      <t>シハライ</t>
    </rPh>
    <phoneticPr fontId="8"/>
  </si>
  <si>
    <t>　３．実施区域位置図</t>
    <phoneticPr fontId="8"/>
  </si>
  <si>
    <t>　別添１「実施区域位置図」のとおり</t>
    <phoneticPr fontId="8"/>
  </si>
  <si>
    <t>　４．構成員一覧</t>
    <phoneticPr fontId="8"/>
  </si>
  <si>
    <t>　別添２「構成員一覧」のとおり</t>
    <phoneticPr fontId="8"/>
  </si>
  <si>
    <t>重複面積
（多面支払・中山間直払）</t>
    <rPh sb="0" eb="2">
      <t>チョウフク</t>
    </rPh>
    <rPh sb="2" eb="4">
      <t>メンセキ</t>
    </rPh>
    <rPh sb="6" eb="8">
      <t>タメン</t>
    </rPh>
    <rPh sb="8" eb="10">
      <t>シハライ</t>
    </rPh>
    <rPh sb="11" eb="14">
      <t>チュウサンカン</t>
    </rPh>
    <rPh sb="14" eb="15">
      <t>チョク</t>
    </rPh>
    <rPh sb="15" eb="16">
      <t>バラ</t>
    </rPh>
    <phoneticPr fontId="8"/>
  </si>
  <si>
    <t>ａ</t>
    <phoneticPr fontId="8"/>
  </si>
  <si>
    <t>（別添２）</t>
    <rPh sb="1" eb="3">
      <t>ベッテン</t>
    </rPh>
    <phoneticPr fontId="3"/>
  </si>
  <si>
    <t>構成員一覧</t>
    <rPh sb="0" eb="3">
      <t>コウセイイン</t>
    </rPh>
    <rPh sb="3" eb="5">
      <t>イチラン</t>
    </rPh>
    <phoneticPr fontId="8"/>
  </si>
  <si>
    <t>役職名</t>
    <rPh sb="0" eb="3">
      <t>ヤクショクメイ</t>
    </rPh>
    <phoneticPr fontId="8"/>
  </si>
  <si>
    <t>環境保全型農業直接支払</t>
    <rPh sb="0" eb="2">
      <t>カンキョウ</t>
    </rPh>
    <rPh sb="2" eb="5">
      <t>ホゼンガタ</t>
    </rPh>
    <rPh sb="5" eb="7">
      <t>ノウギョウ</t>
    </rPh>
    <rPh sb="7" eb="9">
      <t>チョクセツ</t>
    </rPh>
    <rPh sb="9" eb="11">
      <t>シハライ</t>
    </rPh>
    <phoneticPr fontId="8"/>
  </si>
  <si>
    <t>住所</t>
    <rPh sb="0" eb="2">
      <t>ジュウショ</t>
    </rPh>
    <phoneticPr fontId="8"/>
  </si>
  <si>
    <t>多面的機能支払</t>
    <rPh sb="0" eb="3">
      <t>タメンテキ</t>
    </rPh>
    <rPh sb="3" eb="5">
      <t>キノウ</t>
    </rPh>
    <rPh sb="5" eb="7">
      <t>シハライ</t>
    </rPh>
    <phoneticPr fontId="8"/>
  </si>
  <si>
    <t>中山間地域等直接支払</t>
    <rPh sb="0" eb="3">
      <t>チュウサンカン</t>
    </rPh>
    <rPh sb="3" eb="5">
      <t>チイキ</t>
    </rPh>
    <rPh sb="5" eb="6">
      <t>トウ</t>
    </rPh>
    <rPh sb="6" eb="8">
      <t>チョクセツ</t>
    </rPh>
    <rPh sb="8" eb="10">
      <t>シハライ</t>
    </rPh>
    <phoneticPr fontId="8"/>
  </si>
  <si>
    <t>神石高原</t>
    <rPh sb="0" eb="4">
      <t>ジンセキコウゲン</t>
    </rPh>
    <phoneticPr fontId="3"/>
  </si>
  <si>
    <t>町長</t>
    <rPh sb="0" eb="1">
      <t>チョウ</t>
    </rPh>
    <rPh sb="1" eb="2">
      <t>チョウ</t>
    </rPh>
    <phoneticPr fontId="8"/>
  </si>
  <si>
    <t>大字</t>
    <rPh sb="0" eb="2">
      <t>オオアザ</t>
    </rPh>
    <phoneticPr fontId="8"/>
  </si>
  <si>
    <t>地番</t>
    <rPh sb="0" eb="2">
      <t>チバン</t>
    </rPh>
    <phoneticPr fontId="8"/>
  </si>
  <si>
    <t>枝番</t>
    <rPh sb="0" eb="2">
      <t>エダバン</t>
    </rPh>
    <phoneticPr fontId="8"/>
  </si>
  <si>
    <t>その他（自由記載）</t>
    <phoneticPr fontId="3"/>
  </si>
  <si>
    <t>（自由記載）</t>
    <phoneticPr fontId="3"/>
  </si>
  <si>
    <t>図測面積</t>
    <rPh sb="0" eb="1">
      <t>ズ</t>
    </rPh>
    <rPh sb="1" eb="2">
      <t>ソク</t>
    </rPh>
    <rPh sb="2" eb="4">
      <t>メンセキ</t>
    </rPh>
    <phoneticPr fontId="8"/>
  </si>
  <si>
    <t>台帳面積</t>
    <rPh sb="0" eb="2">
      <t>ダイチョウ</t>
    </rPh>
    <rPh sb="2" eb="4">
      <t>メンセキ</t>
    </rPh>
    <phoneticPr fontId="8"/>
  </si>
  <si>
    <t>按分面積</t>
    <rPh sb="0" eb="2">
      <t>アンブン</t>
    </rPh>
    <rPh sb="2" eb="4">
      <t>メンセキ</t>
    </rPh>
    <phoneticPr fontId="8"/>
  </si>
  <si>
    <t>合計</t>
    <rPh sb="0" eb="2">
      <t>ゴウケイ</t>
    </rPh>
    <phoneticPr fontId="8"/>
  </si>
  <si>
    <t>備考</t>
    <rPh sb="0" eb="2">
      <t>ビコウ</t>
    </rPh>
    <phoneticPr fontId="8"/>
  </si>
  <si>
    <t>図測面積については、オルソシステム図測に基づく面積</t>
    <rPh sb="0" eb="1">
      <t>ズ</t>
    </rPh>
    <rPh sb="1" eb="2">
      <t>ソク</t>
    </rPh>
    <rPh sb="2" eb="4">
      <t>メンセキ</t>
    </rPh>
    <rPh sb="17" eb="18">
      <t>ズ</t>
    </rPh>
    <rPh sb="18" eb="19">
      <t>ソク</t>
    </rPh>
    <rPh sb="20" eb="21">
      <t>モト</t>
    </rPh>
    <rPh sb="23" eb="25">
      <t>メンセキ</t>
    </rPh>
    <phoneticPr fontId="8"/>
  </si>
  <si>
    <t>台帳面積については、農家台帳に基づく面積</t>
    <rPh sb="0" eb="2">
      <t>ダイチョウ</t>
    </rPh>
    <rPh sb="2" eb="4">
      <t>メンセキ</t>
    </rPh>
    <rPh sb="10" eb="12">
      <t>ノウカ</t>
    </rPh>
    <rPh sb="12" eb="14">
      <t>ダイチョウ</t>
    </rPh>
    <rPh sb="15" eb="16">
      <t>モト</t>
    </rPh>
    <rPh sb="18" eb="20">
      <t>メンセキ</t>
    </rPh>
    <phoneticPr fontId="8"/>
  </si>
  <si>
    <t>図測按分面積　　計算方法　　　図測面積×当該地番の台帳面積÷図測区域の台帳面積の合計値</t>
    <rPh sb="0" eb="1">
      <t>ズ</t>
    </rPh>
    <rPh sb="1" eb="2">
      <t>ソク</t>
    </rPh>
    <rPh sb="2" eb="4">
      <t>アンブン</t>
    </rPh>
    <rPh sb="4" eb="6">
      <t>メンセキ</t>
    </rPh>
    <rPh sb="8" eb="10">
      <t>ケイサン</t>
    </rPh>
    <rPh sb="10" eb="12">
      <t>ホウホウ</t>
    </rPh>
    <rPh sb="15" eb="16">
      <t>ズ</t>
    </rPh>
    <rPh sb="16" eb="17">
      <t>ソク</t>
    </rPh>
    <rPh sb="17" eb="19">
      <t>メンセキ</t>
    </rPh>
    <rPh sb="20" eb="22">
      <t>トウガイ</t>
    </rPh>
    <rPh sb="22" eb="24">
      <t>チバン</t>
    </rPh>
    <rPh sb="25" eb="27">
      <t>ダイチョウ</t>
    </rPh>
    <rPh sb="27" eb="29">
      <t>メンセキ</t>
    </rPh>
    <rPh sb="30" eb="31">
      <t>ズ</t>
    </rPh>
    <rPh sb="31" eb="32">
      <t>ソク</t>
    </rPh>
    <rPh sb="32" eb="34">
      <t>クイキ</t>
    </rPh>
    <rPh sb="35" eb="37">
      <t>ダイチョウ</t>
    </rPh>
    <rPh sb="37" eb="39">
      <t>メンセキ</t>
    </rPh>
    <rPh sb="40" eb="42">
      <t>ゴウケイ</t>
    </rPh>
    <rPh sb="42" eb="43">
      <t>アタイ</t>
    </rPh>
    <phoneticPr fontId="8"/>
  </si>
  <si>
    <t>＜施行注意＞
　計画書の変更の際には，容易に比較対象できるよう変更部分を二段書きとし，変更前を（　）書で上段に記載するものとする。</t>
    <rPh sb="1" eb="3">
      <t>シコウ</t>
    </rPh>
    <rPh sb="3" eb="5">
      <t>チュウイ</t>
    </rPh>
    <rPh sb="8" eb="11">
      <t>ケイカクショ</t>
    </rPh>
    <rPh sb="12" eb="14">
      <t>ヘンコウ</t>
    </rPh>
    <rPh sb="15" eb="16">
      <t>サイ</t>
    </rPh>
    <rPh sb="19" eb="21">
      <t>ヨウイ</t>
    </rPh>
    <rPh sb="22" eb="24">
      <t>ヒカク</t>
    </rPh>
    <rPh sb="24" eb="26">
      <t>タイショウ</t>
    </rPh>
    <rPh sb="31" eb="33">
      <t>ヘンコウ</t>
    </rPh>
    <rPh sb="33" eb="35">
      <t>ブブン</t>
    </rPh>
    <rPh sb="36" eb="38">
      <t>ニダン</t>
    </rPh>
    <rPh sb="38" eb="39">
      <t>カ</t>
    </rPh>
    <rPh sb="43" eb="45">
      <t>ヘンコウ</t>
    </rPh>
    <rPh sb="45" eb="46">
      <t>マエ</t>
    </rPh>
    <rPh sb="50" eb="51">
      <t>カ</t>
    </rPh>
    <rPh sb="52" eb="54">
      <t>ジョウダン</t>
    </rPh>
    <rPh sb="55" eb="57">
      <t>キサイ</t>
    </rPh>
    <phoneticPr fontId="8"/>
  </si>
  <si>
    <t>（別添１）</t>
    <rPh sb="1" eb="3">
      <t>ベッテン</t>
    </rPh>
    <phoneticPr fontId="3"/>
  </si>
  <si>
    <t>実施区域位置図</t>
    <rPh sb="0" eb="2">
      <t>ジッシ</t>
    </rPh>
    <rPh sb="2" eb="4">
      <t>クイキ</t>
    </rPh>
    <rPh sb="4" eb="7">
      <t>イチズ</t>
    </rPh>
    <phoneticPr fontId="8"/>
  </si>
  <si>
    <t>組織名称：</t>
    <rPh sb="0" eb="2">
      <t>ソシキ</t>
    </rPh>
    <rPh sb="2" eb="4">
      <t>メイショウ</t>
    </rPh>
    <phoneticPr fontId="8"/>
  </si>
  <si>
    <t>別紙のとおり</t>
    <rPh sb="0" eb="2">
      <t>ベッシ</t>
    </rPh>
    <phoneticPr fontId="8"/>
  </si>
  <si>
    <t>多面的機能発揮促進事業に関する計画の認定の申請について</t>
    <phoneticPr fontId="3"/>
  </si>
  <si>
    <t>　このことについて、農業の有する多面的機能の発揮の促進に関する法律（平成26年法律第78号）第７条第１項の規定に基づき、下記関係書類を添えて認定を申請する。</t>
    <phoneticPr fontId="3"/>
  </si>
  <si>
    <t>多面的機能発揮促進事業に関する計画の変更の認定の申請について</t>
    <rPh sb="18" eb="20">
      <t>ヘンコウ</t>
    </rPh>
    <phoneticPr fontId="3"/>
  </si>
  <si>
    <t>　このことについて、農業の有する多面的機能の発揮の促進に関する法律（平成26年法律第78号）第８条第１項の規定に基づき、下記関係書類を添えて認定を申請する。</t>
    <phoneticPr fontId="3"/>
  </si>
  <si>
    <t>新規用</t>
    <rPh sb="0" eb="2">
      <t>シンキ</t>
    </rPh>
    <rPh sb="2" eb="3">
      <t>ヨウ</t>
    </rPh>
    <phoneticPr fontId="8"/>
  </si>
  <si>
    <t>変更用</t>
    <rPh sb="0" eb="2">
      <t>ヘンコウ</t>
    </rPh>
    <rPh sb="2" eb="3">
      <t>ヨウ</t>
    </rPh>
    <phoneticPr fontId="8"/>
  </si>
  <si>
    <t>変更用</t>
    <rPh sb="0" eb="3">
      <t>ヘンコウヨウ</t>
    </rPh>
    <phoneticPr fontId="8"/>
  </si>
  <si>
    <t>令和</t>
    <rPh sb="0" eb="1">
      <t>レイ</t>
    </rPh>
    <rPh sb="1" eb="2">
      <t>ワ</t>
    </rPh>
    <phoneticPr fontId="3"/>
  </si>
  <si>
    <t>　このことについて、農業の有する多面的機能の発揮の促進に関する法律（平成26年法律第78号）第７条第１項の規定に基づき、下記関係書類を添えて認定を申請する。</t>
  </si>
  <si>
    <t>□</t>
    <phoneticPr fontId="8"/>
  </si>
  <si>
    <t>☑</t>
    <phoneticPr fontId="8"/>
  </si>
  <si>
    <t>農業の有する多面的機能の発揮の促進に関する法律（平成26年法律第78号。以下「法」という。）第３条第３項第１号イに掲げる施設の維持その他の主として当該施設の機能の保持を図る活動（以下「イの活動」という。）
（農地維持支払交付金）</t>
    <phoneticPr fontId="8"/>
  </si>
  <si>
    <t>　別添の中山間地域等直接支払交付金に係る集落協定（以下「集落協定」という。）「（別添１）実施区域位置図」のとおり。</t>
    <phoneticPr fontId="8"/>
  </si>
  <si>
    <t>体制整備単価の取組</t>
    <rPh sb="0" eb="4">
      <t>タイセイセイビ</t>
    </rPh>
    <rPh sb="4" eb="6">
      <t>タンカ</t>
    </rPh>
    <rPh sb="7" eb="9">
      <t>トリクミ</t>
    </rPh>
    <phoneticPr fontId="8"/>
  </si>
  <si>
    <t>加算措置まで取組</t>
    <rPh sb="0" eb="2">
      <t>カサン</t>
    </rPh>
    <rPh sb="2" eb="4">
      <t>ソチ</t>
    </rPh>
    <rPh sb="6" eb="8">
      <t>トリクミ</t>
    </rPh>
    <phoneticPr fontId="8"/>
  </si>
  <si>
    <t>基礎単価のみと取組</t>
    <rPh sb="0" eb="2">
      <t>キソ</t>
    </rPh>
    <rPh sb="2" eb="4">
      <t>タンカ</t>
    </rPh>
    <rPh sb="7" eb="9">
      <t>トリクミ</t>
    </rPh>
    <phoneticPr fontId="8"/>
  </si>
  <si>
    <t>　　・　集落協定「第４ 集落マスタープラン」及び「第５ 農業生産活動等として取り組むべき
　　　事項」に記載のとおり。</t>
    <rPh sb="22" eb="23">
      <t>オヨ</t>
    </rPh>
    <phoneticPr fontId="8"/>
  </si>
  <si>
    <t>　　・　集落協定「第４ 集落マスタープラン」、「第５ 農業生産活動等として取り組むべき
　　　事項」及び「第８ 農業生産活動等の体制整備として取り組むべき事項」に記載のとおり。</t>
    <rPh sb="50" eb="51">
      <t>オヨ</t>
    </rPh>
    <phoneticPr fontId="8"/>
  </si>
  <si>
    <t>組織名</t>
    <rPh sb="0" eb="2">
      <t>ソシキ</t>
    </rPh>
    <rPh sb="2" eb="3">
      <t>メイ</t>
    </rPh>
    <phoneticPr fontId="3"/>
  </si>
  <si>
    <t>資源向上支払
（共同）</t>
    <rPh sb="0" eb="2">
      <t>シゲン</t>
    </rPh>
    <rPh sb="2" eb="4">
      <t>コウジョウ</t>
    </rPh>
    <rPh sb="4" eb="6">
      <t>シハライ</t>
    </rPh>
    <rPh sb="8" eb="10">
      <t>キョウドウ</t>
    </rPh>
    <phoneticPr fontId="8"/>
  </si>
  <si>
    <t>資源向上支払
（長寿命化）</t>
    <rPh sb="0" eb="2">
      <t>シゲン</t>
    </rPh>
    <rPh sb="2" eb="4">
      <t>コウジョウ</t>
    </rPh>
    <rPh sb="4" eb="6">
      <t>シハライ</t>
    </rPh>
    <rPh sb="8" eb="11">
      <t>チョウジュミョウ</t>
    </rPh>
    <rPh sb="11" eb="12">
      <t>カ</t>
    </rPh>
    <phoneticPr fontId="8"/>
  </si>
  <si>
    <t>令和</t>
    <rPh sb="0" eb="1">
      <t>レイ</t>
    </rPh>
    <rPh sb="1" eb="2">
      <t>ワ</t>
    </rPh>
    <phoneticPr fontId="8"/>
  </si>
  <si>
    <t>年</t>
    <rPh sb="0" eb="1">
      <t>ネン</t>
    </rPh>
    <phoneticPr fontId="8"/>
  </si>
  <si>
    <t>多面支払</t>
    <rPh sb="0" eb="2">
      <t>タメン</t>
    </rPh>
    <rPh sb="2" eb="4">
      <t>シハライ</t>
    </rPh>
    <phoneticPr fontId="8"/>
  </si>
  <si>
    <t>□</t>
    <phoneticPr fontId="8"/>
  </si>
  <si>
    <t>中山間直払</t>
    <rPh sb="0" eb="3">
      <t>チュウサンカン</t>
    </rPh>
    <rPh sb="3" eb="4">
      <t>チョク</t>
    </rPh>
    <rPh sb="4" eb="5">
      <t>ハラ</t>
    </rPh>
    <phoneticPr fontId="8"/>
  </si>
  <si>
    <t>環境直払
※２</t>
    <rPh sb="0" eb="2">
      <t>カンキョウ</t>
    </rPh>
    <rPh sb="2" eb="3">
      <t>チョク</t>
    </rPh>
    <rPh sb="3" eb="4">
      <t>バラ</t>
    </rPh>
    <phoneticPr fontId="8"/>
  </si>
  <si>
    <t>協定農用地面積
又は認定農用地面積
※１</t>
    <rPh sb="0" eb="2">
      <t>キョウテイ</t>
    </rPh>
    <rPh sb="2" eb="5">
      <t>ノウヨウチ</t>
    </rPh>
    <rPh sb="5" eb="7">
      <t>メンセキ</t>
    </rPh>
    <rPh sb="8" eb="9">
      <t>マタ</t>
    </rPh>
    <rPh sb="10" eb="12">
      <t>ニンテイ</t>
    </rPh>
    <rPh sb="12" eb="15">
      <t>ノウヨウチ</t>
    </rPh>
    <rPh sb="15" eb="17">
      <t>メンセキ</t>
    </rPh>
    <phoneticPr fontId="8"/>
  </si>
  <si>
    <t>うち、資源向上支払
（長寿命化）の対象施設</t>
    <rPh sb="3" eb="5">
      <t>シゲン</t>
    </rPh>
    <rPh sb="5" eb="7">
      <t>コウジョウ</t>
    </rPh>
    <rPh sb="7" eb="9">
      <t>シハライ</t>
    </rPh>
    <rPh sb="11" eb="14">
      <t>チョウジュミョウ</t>
    </rPh>
    <rPh sb="14" eb="15">
      <t>カ</t>
    </rPh>
    <rPh sb="17" eb="19">
      <t>タイショウ</t>
    </rPh>
    <rPh sb="19" eb="21">
      <t>シセツ</t>
    </rPh>
    <phoneticPr fontId="8"/>
  </si>
  <si>
    <t>農地
面積</t>
    <rPh sb="0" eb="2">
      <t>ノウチ</t>
    </rPh>
    <rPh sb="3" eb="5">
      <t>メンセキ</t>
    </rPh>
    <phoneticPr fontId="8"/>
  </si>
  <si>
    <t>　※　以下、（多面的機能支払、中山間地域等直接支払、環境保全型農業直接支払）をそれぞれ（多面
　　支払、中山間直払、環境直払）と一部で表示</t>
    <phoneticPr fontId="8"/>
  </si>
  <si>
    <t>※１　多面支払の認定農用地面積は、集落が管理する農用地面積を記載する。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phoneticPr fontId="8"/>
  </si>
  <si>
    <t>※　延長は、小数点以下第１位まで記載する。</t>
    <rPh sb="2" eb="4">
      <t>エンチョウ</t>
    </rPh>
    <rPh sb="6" eb="11">
      <t>ショウスウテンイカ</t>
    </rPh>
    <rPh sb="11" eb="12">
      <t>ダイ</t>
    </rPh>
    <rPh sb="13" eb="14">
      <t>イ</t>
    </rPh>
    <rPh sb="16" eb="18">
      <t>キサイ</t>
    </rPh>
    <phoneticPr fontId="8"/>
  </si>
  <si>
    <t>　　※　多面支払のみに取り組む場合は、活動組織規約の別紙「構成員一覧」に代えることができる。</t>
    <rPh sb="4" eb="6">
      <t>タメン</t>
    </rPh>
    <rPh sb="6" eb="8">
      <t>シハライ</t>
    </rPh>
    <rPh sb="11" eb="12">
      <t>ト</t>
    </rPh>
    <rPh sb="13" eb="14">
      <t>ク</t>
    </rPh>
    <rPh sb="15" eb="17">
      <t>バアイ</t>
    </rPh>
    <rPh sb="19" eb="21">
      <t>カツドウ</t>
    </rPh>
    <rPh sb="21" eb="23">
      <t>ソシキ</t>
    </rPh>
    <rPh sb="23" eb="25">
      <t>キヤク</t>
    </rPh>
    <rPh sb="26" eb="28">
      <t>ベッシ</t>
    </rPh>
    <rPh sb="29" eb="34">
      <t>コウセイインイチラン</t>
    </rPh>
    <rPh sb="36" eb="37">
      <t>カ</t>
    </rPh>
    <phoneticPr fontId="8"/>
  </si>
  <si>
    <t>　５．多面的機能支払と中山間地域等直接支払交付金との重複面積</t>
    <phoneticPr fontId="8"/>
  </si>
  <si>
    <t>※　多面支払の活動計画書及び中山間直払の集落協定に位置づけられている施設等については、多面</t>
    <phoneticPr fontId="8"/>
  </si>
  <si>
    <t xml:space="preserve">　支払の活動組織により活動を実施し、また、多面支払の交付金を充てることとする。
</t>
    <phoneticPr fontId="8"/>
  </si>
  <si>
    <t>※２　環境直払に取り組む場合は、Ⅳの４の交付金額の取組面積の合計及び年当たり交付金額上限の合計</t>
    <rPh sb="3" eb="5">
      <t>カンキョウ</t>
    </rPh>
    <rPh sb="5" eb="6">
      <t>チョク</t>
    </rPh>
    <rPh sb="6" eb="7">
      <t>バラ</t>
    </rPh>
    <rPh sb="8" eb="9">
      <t>ト</t>
    </rPh>
    <rPh sb="10" eb="11">
      <t>ク</t>
    </rPh>
    <rPh sb="12" eb="14">
      <t>バアイ</t>
    </rPh>
    <rPh sb="20" eb="23">
      <t>コウフキン</t>
    </rPh>
    <rPh sb="23" eb="24">
      <t>ガク</t>
    </rPh>
    <rPh sb="25" eb="27">
      <t>トリクミ</t>
    </rPh>
    <rPh sb="27" eb="29">
      <t>メンセキ</t>
    </rPh>
    <rPh sb="30" eb="32">
      <t>ゴウケイ</t>
    </rPh>
    <rPh sb="32" eb="33">
      <t>オヨ</t>
    </rPh>
    <rPh sb="34" eb="35">
      <t>ネン</t>
    </rPh>
    <rPh sb="35" eb="36">
      <t>ア</t>
    </rPh>
    <rPh sb="38" eb="41">
      <t>コウフキン</t>
    </rPh>
    <rPh sb="41" eb="42">
      <t>ガク</t>
    </rPh>
    <rPh sb="42" eb="44">
      <t>ジョウゲン</t>
    </rPh>
    <rPh sb="45" eb="47">
      <t>ゴウケイ</t>
    </rPh>
    <phoneticPr fontId="8"/>
  </si>
  <si>
    <t>　　を記載するものとする。</t>
    <rPh sb="3" eb="5">
      <t>キサイ</t>
    </rPh>
    <phoneticPr fontId="8"/>
  </si>
  <si>
    <t>遊休農地
面積</t>
    <rPh sb="0" eb="2">
      <t>ユウキュウ</t>
    </rPh>
    <rPh sb="2" eb="4">
      <t>ノウチ</t>
    </rPh>
    <rPh sb="5" eb="7">
      <t>メンセキ</t>
    </rPh>
    <phoneticPr fontId="8"/>
  </si>
  <si>
    <t>年当たり交付金額
上限</t>
    <rPh sb="0" eb="1">
      <t>ネン</t>
    </rPh>
    <rPh sb="1" eb="2">
      <t>ア</t>
    </rPh>
    <rPh sb="4" eb="7">
      <t>コウフキン</t>
    </rPh>
    <rPh sb="7" eb="8">
      <t>ガク</t>
    </rPh>
    <rPh sb="9" eb="11">
      <t>ジョウゲン</t>
    </rPh>
    <phoneticPr fontId="8"/>
  </si>
  <si>
    <t>1/100～1/20</t>
    <phoneticPr fontId="8"/>
  </si>
  <si>
    <t>1/20～</t>
    <phoneticPr fontId="8"/>
  </si>
  <si>
    <t>1/100～1/20、1/20～</t>
    <phoneticPr fontId="8"/>
  </si>
  <si>
    <t>１号事業（多面支払）</t>
  </si>
  <si>
    <t>２号事業（中山間直払）</t>
    <phoneticPr fontId="8"/>
  </si>
  <si>
    <t>３号事業（環境直払）</t>
    <phoneticPr fontId="8"/>
  </si>
  <si>
    <t>）</t>
    <phoneticPr fontId="8"/>
  </si>
  <si>
    <t>（</t>
    <phoneticPr fontId="8"/>
  </si>
  <si>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8"/>
  </si>
  <si>
    <t>分類
番号</t>
    <rPh sb="0" eb="2">
      <t>ブンルイ</t>
    </rPh>
    <rPh sb="3" eb="5">
      <t>バンゴウ</t>
    </rPh>
    <phoneticPr fontId="8"/>
  </si>
  <si>
    <t>年齢
分類
記号</t>
    <rPh sb="0" eb="2">
      <t>ネンレイ</t>
    </rPh>
    <rPh sb="3" eb="5">
      <t>ブンルイ</t>
    </rPh>
    <rPh sb="6" eb="8">
      <t>キゴウ</t>
    </rPh>
    <phoneticPr fontId="8"/>
  </si>
  <si>
    <t>□</t>
    <phoneticPr fontId="8"/>
  </si>
  <si>
    <t>国際水準GAPを実施します。</t>
    <rPh sb="0" eb="2">
      <t>コクサイ</t>
    </rPh>
    <rPh sb="2" eb="4">
      <t>スイジュン</t>
    </rPh>
    <rPh sb="8" eb="10">
      <t>ジッシ</t>
    </rPh>
    <phoneticPr fontId="8"/>
  </si>
  <si>
    <t>注１：「多面的機能支払」「環境保全型農業直接支払」の欄は、各支払に取組む者に○印を記入。「中山間地域等直接支払」の</t>
    <phoneticPr fontId="8"/>
  </si>
  <si>
    <t>注２：多面的機能支払に取り組む場合は、「分類番号」を分類番号リストの１～13から選択。</t>
    <phoneticPr fontId="8"/>
  </si>
  <si>
    <t>注３：「農業者」とは、協定に位置付けられている農用地において農業生産活動等（多面的機能支払においては、耕作又は養畜）</t>
    <phoneticPr fontId="8"/>
  </si>
  <si>
    <t>　欄は、署名又は押印。</t>
    <phoneticPr fontId="8"/>
  </si>
  <si>
    <t>　を実施する農業者又は団体である。</t>
    <phoneticPr fontId="8"/>
  </si>
  <si>
    <t>注５：「国際水準GAPの実施に係る取組意思確認」の欄は、各構成員に意思確認の上、□にチェックを入れる。</t>
    <phoneticPr fontId="8"/>
  </si>
  <si>
    <r>
      <t xml:space="preserve">氏名
</t>
    </r>
    <r>
      <rPr>
        <sz val="6"/>
        <color theme="1"/>
        <rFont val="ＭＳ 明朝"/>
        <family val="1"/>
        <charset val="128"/>
      </rPr>
      <t>（代表者名，団体名）</t>
    </r>
    <rPh sb="0" eb="2">
      <t>シメイ</t>
    </rPh>
    <rPh sb="4" eb="7">
      <t>ダイヒョウシャ</t>
    </rPh>
    <rPh sb="7" eb="8">
      <t>メイ</t>
    </rPh>
    <rPh sb="9" eb="11">
      <t>ダンタイ</t>
    </rPh>
    <rPh sb="11" eb="12">
      <t>メイ</t>
    </rPh>
    <phoneticPr fontId="8"/>
  </si>
  <si>
    <t>多面的機能支払分類番号リスト</t>
    <rPh sb="0" eb="5">
      <t>タメンテキキノウ</t>
    </rPh>
    <rPh sb="5" eb="7">
      <t>シハライ</t>
    </rPh>
    <rPh sb="7" eb="9">
      <t>ブンルイ</t>
    </rPh>
    <rPh sb="9" eb="11">
      <t>バンゴウ</t>
    </rPh>
    <phoneticPr fontId="8"/>
  </si>
  <si>
    <t>農業者</t>
    <rPh sb="0" eb="3">
      <t>ノウギョウシャ</t>
    </rPh>
    <phoneticPr fontId="8"/>
  </si>
  <si>
    <t>個人として参加</t>
    <rPh sb="0" eb="2">
      <t>コジン</t>
    </rPh>
    <rPh sb="5" eb="7">
      <t>サンカ</t>
    </rPh>
    <phoneticPr fontId="8"/>
  </si>
  <si>
    <t>農業者個人</t>
    <rPh sb="0" eb="3">
      <t>ノウギョウシャ</t>
    </rPh>
    <rPh sb="3" eb="5">
      <t>コジン</t>
    </rPh>
    <phoneticPr fontId="8"/>
  </si>
  <si>
    <t>団体として参加</t>
    <rPh sb="0" eb="2">
      <t>ダンタイ</t>
    </rPh>
    <rPh sb="5" eb="7">
      <t>サンカ</t>
    </rPh>
    <phoneticPr fontId="8"/>
  </si>
  <si>
    <t>農事組合法人</t>
    <rPh sb="0" eb="2">
      <t>ノウジ</t>
    </rPh>
    <rPh sb="2" eb="4">
      <t>クミアイ</t>
    </rPh>
    <rPh sb="4" eb="6">
      <t>ホウジン</t>
    </rPh>
    <phoneticPr fontId="8"/>
  </si>
  <si>
    <t>営農組合</t>
    <rPh sb="0" eb="2">
      <t>エイノウ</t>
    </rPh>
    <rPh sb="2" eb="4">
      <t>クミアイ</t>
    </rPh>
    <phoneticPr fontId="8"/>
  </si>
  <si>
    <t>その他の農業者団体</t>
    <rPh sb="2" eb="3">
      <t>タ</t>
    </rPh>
    <rPh sb="4" eb="7">
      <t>ノウギョウシャ</t>
    </rPh>
    <rPh sb="7" eb="9">
      <t>ダンタイ</t>
    </rPh>
    <phoneticPr fontId="8"/>
  </si>
  <si>
    <t>自治会</t>
    <rPh sb="0" eb="3">
      <t>ジチカイ</t>
    </rPh>
    <phoneticPr fontId="8"/>
  </si>
  <si>
    <t>女性会</t>
    <rPh sb="0" eb="2">
      <t>ジョセイ</t>
    </rPh>
    <rPh sb="2" eb="3">
      <t>カイ</t>
    </rPh>
    <phoneticPr fontId="8"/>
  </si>
  <si>
    <t>子供会</t>
    <rPh sb="0" eb="3">
      <t>コドモカイ</t>
    </rPh>
    <phoneticPr fontId="8"/>
  </si>
  <si>
    <t>土地改良区</t>
    <rPh sb="0" eb="2">
      <t>トチ</t>
    </rPh>
    <rPh sb="2" eb="4">
      <t>カイリョウ</t>
    </rPh>
    <rPh sb="4" eb="5">
      <t>ク</t>
    </rPh>
    <phoneticPr fontId="8"/>
  </si>
  <si>
    <t>JA</t>
    <phoneticPr fontId="8"/>
  </si>
  <si>
    <t>学校・PTA</t>
    <rPh sb="0" eb="2">
      <t>ガッコウ</t>
    </rPh>
    <phoneticPr fontId="8"/>
  </si>
  <si>
    <t>NPO</t>
    <phoneticPr fontId="8"/>
  </si>
  <si>
    <t>農業者以外</t>
    <rPh sb="0" eb="3">
      <t>ノウギョウシャ</t>
    </rPh>
    <rPh sb="3" eb="5">
      <t>イガイ</t>
    </rPh>
    <phoneticPr fontId="8"/>
  </si>
  <si>
    <t>農業者
（人）</t>
    <rPh sb="0" eb="3">
      <t>ノウギョウシャ</t>
    </rPh>
    <rPh sb="5" eb="6">
      <t>ニン</t>
    </rPh>
    <phoneticPr fontId="8"/>
  </si>
  <si>
    <t>B</t>
    <phoneticPr fontId="8"/>
  </si>
  <si>
    <t>法人</t>
    <rPh sb="0" eb="2">
      <t>ホウジン</t>
    </rPh>
    <phoneticPr fontId="8"/>
  </si>
  <si>
    <t>C</t>
    <phoneticPr fontId="8"/>
  </si>
  <si>
    <t>A</t>
    <phoneticPr fontId="8"/>
  </si>
  <si>
    <t>交付農用地を持つ農業者</t>
    <rPh sb="0" eb="2">
      <t>コウフ</t>
    </rPh>
    <rPh sb="2" eb="5">
      <t>ノウヨウチ</t>
    </rPh>
    <rPh sb="6" eb="7">
      <t>ジ</t>
    </rPh>
    <rPh sb="8" eb="11">
      <t>ノウギョウシャ</t>
    </rPh>
    <phoneticPr fontId="8"/>
  </si>
  <si>
    <t>交付農用地を持たない農業者</t>
    <rPh sb="0" eb="2">
      <t>コウフ</t>
    </rPh>
    <rPh sb="2" eb="5">
      <t>ノウヨウチ</t>
    </rPh>
    <rPh sb="6" eb="7">
      <t>ジ</t>
    </rPh>
    <rPh sb="10" eb="13">
      <t>ノウギョウシャ</t>
    </rPh>
    <phoneticPr fontId="8"/>
  </si>
  <si>
    <t>D</t>
    <phoneticPr fontId="8"/>
  </si>
  <si>
    <t>E</t>
    <phoneticPr fontId="8"/>
  </si>
  <si>
    <t>農地所有適格法人</t>
    <rPh sb="0" eb="2">
      <t>ノウチ</t>
    </rPh>
    <rPh sb="2" eb="4">
      <t>ショユウ</t>
    </rPh>
    <rPh sb="4" eb="6">
      <t>テキカク</t>
    </rPh>
    <rPh sb="6" eb="8">
      <t>ホウジン</t>
    </rPh>
    <phoneticPr fontId="8"/>
  </si>
  <si>
    <t>特定農業法人</t>
    <rPh sb="0" eb="2">
      <t>トクテイ</t>
    </rPh>
    <rPh sb="2" eb="4">
      <t>ノウギョウ</t>
    </rPh>
    <rPh sb="4" eb="6">
      <t>ホウジン</t>
    </rPh>
    <phoneticPr fontId="8"/>
  </si>
  <si>
    <t>その他法人
（NPO法人、公益法人等）</t>
    <rPh sb="2" eb="3">
      <t>タ</t>
    </rPh>
    <rPh sb="3" eb="5">
      <t>ホウジン</t>
    </rPh>
    <rPh sb="10" eb="12">
      <t>ホウジン</t>
    </rPh>
    <rPh sb="13" eb="15">
      <t>コウエキ</t>
    </rPh>
    <rPh sb="15" eb="17">
      <t>ホウジン</t>
    </rPh>
    <rPh sb="17" eb="18">
      <t>トウ</t>
    </rPh>
    <phoneticPr fontId="8"/>
  </si>
  <si>
    <t>機械・施設共同利用組織</t>
    <rPh sb="0" eb="2">
      <t>キカイ</t>
    </rPh>
    <rPh sb="3" eb="5">
      <t>シセツ</t>
    </rPh>
    <rPh sb="5" eb="7">
      <t>キョウドウ</t>
    </rPh>
    <rPh sb="7" eb="9">
      <t>リヨウ</t>
    </rPh>
    <rPh sb="9" eb="11">
      <t>ソシキ</t>
    </rPh>
    <phoneticPr fontId="8"/>
  </si>
  <si>
    <t>F</t>
    <phoneticPr fontId="8"/>
  </si>
  <si>
    <t>G</t>
    <phoneticPr fontId="8"/>
  </si>
  <si>
    <t>H</t>
    <phoneticPr fontId="8"/>
  </si>
  <si>
    <t>I</t>
    <phoneticPr fontId="8"/>
  </si>
  <si>
    <t>J</t>
    <phoneticPr fontId="8"/>
  </si>
  <si>
    <t>K</t>
    <phoneticPr fontId="8"/>
  </si>
  <si>
    <t>L</t>
    <phoneticPr fontId="8"/>
  </si>
  <si>
    <t>M</t>
    <phoneticPr fontId="8"/>
  </si>
  <si>
    <t>農業生産法人</t>
    <rPh sb="0" eb="2">
      <t>ノウギョウ</t>
    </rPh>
    <rPh sb="2" eb="4">
      <t>セイサン</t>
    </rPh>
    <rPh sb="4" eb="6">
      <t>ホウジン</t>
    </rPh>
    <phoneticPr fontId="8"/>
  </si>
  <si>
    <t>その他</t>
    <rPh sb="2" eb="3">
      <t>タ</t>
    </rPh>
    <phoneticPr fontId="8"/>
  </si>
  <si>
    <t>農作業受委託組織</t>
    <rPh sb="0" eb="3">
      <t>ノウサギョウ</t>
    </rPh>
    <rPh sb="3" eb="6">
      <t>ジュイタク</t>
    </rPh>
    <rPh sb="6" eb="8">
      <t>ソシキ</t>
    </rPh>
    <phoneticPr fontId="8"/>
  </si>
  <si>
    <t>栽培協定</t>
    <rPh sb="0" eb="2">
      <t>サイバイ</t>
    </rPh>
    <rPh sb="2" eb="4">
      <t>キョウテイ</t>
    </rPh>
    <phoneticPr fontId="8"/>
  </si>
  <si>
    <t>水利組合</t>
    <rPh sb="0" eb="2">
      <t>スイリ</t>
    </rPh>
    <rPh sb="2" eb="4">
      <t>クミアイ</t>
    </rPh>
    <phoneticPr fontId="8"/>
  </si>
  <si>
    <t>非農業者（人）</t>
    <rPh sb="0" eb="1">
      <t>ヒ</t>
    </rPh>
    <rPh sb="1" eb="4">
      <t>ノウギョウシャ</t>
    </rPh>
    <rPh sb="5" eb="6">
      <t>ヒト</t>
    </rPh>
    <phoneticPr fontId="8"/>
  </si>
  <si>
    <t>その他の農業者以外団体</t>
    <rPh sb="2" eb="3">
      <t>タ</t>
    </rPh>
    <rPh sb="4" eb="7">
      <t>ノウギョウシャ</t>
    </rPh>
    <rPh sb="7" eb="9">
      <t>イガイ</t>
    </rPh>
    <rPh sb="9" eb="11">
      <t>ダンタイ</t>
    </rPh>
    <phoneticPr fontId="8"/>
  </si>
  <si>
    <t>年齢分類記号リスト</t>
    <rPh sb="0" eb="2">
      <t>ネンレイ</t>
    </rPh>
    <rPh sb="2" eb="4">
      <t>ブンルイ</t>
    </rPh>
    <rPh sb="4" eb="6">
      <t>キゴウ</t>
    </rPh>
    <phoneticPr fontId="8"/>
  </si>
  <si>
    <t>ア</t>
    <phoneticPr fontId="8"/>
  </si>
  <si>
    <t>イ</t>
    <phoneticPr fontId="8"/>
  </si>
  <si>
    <t>ウ</t>
    <phoneticPr fontId="8"/>
  </si>
  <si>
    <t>エ</t>
    <phoneticPr fontId="8"/>
  </si>
  <si>
    <t>オ</t>
    <phoneticPr fontId="8"/>
  </si>
  <si>
    <t>カ</t>
    <phoneticPr fontId="8"/>
  </si>
  <si>
    <t>キ</t>
    <phoneticPr fontId="8"/>
  </si>
  <si>
    <t>ク</t>
    <phoneticPr fontId="8"/>
  </si>
  <si>
    <t>ケ</t>
    <phoneticPr fontId="8"/>
  </si>
  <si>
    <t>コ</t>
    <phoneticPr fontId="8"/>
  </si>
  <si>
    <t>39歳以下</t>
    <rPh sb="2" eb="3">
      <t>サイ</t>
    </rPh>
    <rPh sb="3" eb="5">
      <t>イカ</t>
    </rPh>
    <phoneticPr fontId="8"/>
  </si>
  <si>
    <t>40～44歳</t>
    <rPh sb="5" eb="6">
      <t>サイ</t>
    </rPh>
    <phoneticPr fontId="8"/>
  </si>
  <si>
    <t>45～49歳</t>
    <rPh sb="5" eb="6">
      <t>サイ</t>
    </rPh>
    <phoneticPr fontId="8"/>
  </si>
  <si>
    <t>50～54歳</t>
    <rPh sb="5" eb="6">
      <t>サイ</t>
    </rPh>
    <phoneticPr fontId="8"/>
  </si>
  <si>
    <t>55～59歳</t>
    <rPh sb="5" eb="6">
      <t>サイ</t>
    </rPh>
    <phoneticPr fontId="8"/>
  </si>
  <si>
    <t>60～64歳</t>
    <rPh sb="5" eb="6">
      <t>サイ</t>
    </rPh>
    <phoneticPr fontId="8"/>
  </si>
  <si>
    <t>65～69歳</t>
    <rPh sb="5" eb="6">
      <t>サイ</t>
    </rPh>
    <phoneticPr fontId="8"/>
  </si>
  <si>
    <t>70～74歳</t>
    <rPh sb="5" eb="6">
      <t>サイ</t>
    </rPh>
    <phoneticPr fontId="8"/>
  </si>
  <si>
    <t>75～79歳</t>
    <rPh sb="5" eb="6">
      <t>サイ</t>
    </rPh>
    <phoneticPr fontId="8"/>
  </si>
  <si>
    <t>80歳以上</t>
    <rPh sb="2" eb="3">
      <t>サイ</t>
    </rPh>
    <phoneticPr fontId="8"/>
  </si>
  <si>
    <t>注４：中山間地域等直接支払の場合には、「分類記号」を分類記号リストA～Mから選択するとともに、「年齢分類記号」を年齢</t>
    <phoneticPr fontId="8"/>
  </si>
  <si>
    <t>　分類記号リストのア～コから選択。</t>
    <phoneticPr fontId="8"/>
  </si>
  <si>
    <t>注６：「国際水準GAPの実施」とは、食品安全、環境保全、労働安全、人権保護、農場経営管理の項目に係るGAPに関する指導・</t>
    <phoneticPr fontId="8"/>
  </si>
  <si>
    <t>　研修を通じ理解し、その理解に基づきGAPの取組を実施することをいう。</t>
    <phoneticPr fontId="8"/>
  </si>
  <si>
    <t>中山間地域等直接支払分類記号リスト</t>
    <rPh sb="0" eb="1">
      <t>チュウ</t>
    </rPh>
    <rPh sb="1" eb="3">
      <t>サンカン</t>
    </rPh>
    <rPh sb="3" eb="5">
      <t>チイキ</t>
    </rPh>
    <rPh sb="5" eb="6">
      <t>トウ</t>
    </rPh>
    <rPh sb="6" eb="8">
      <t>チョクセツ</t>
    </rPh>
    <rPh sb="8" eb="10">
      <t>シハライ</t>
    </rPh>
    <rPh sb="10" eb="12">
      <t>ブンルイ</t>
    </rPh>
    <rPh sb="12" eb="14">
      <t>キゴウ</t>
    </rPh>
    <phoneticPr fontId="8"/>
  </si>
  <si>
    <t>（別紙１）</t>
    <rPh sb="1" eb="2">
      <t>ベツ</t>
    </rPh>
    <rPh sb="2" eb="3">
      <t>カミ</t>
    </rPh>
    <phoneticPr fontId="3"/>
  </si>
  <si>
    <t>１  集落協定の管理体制（構成員の役割分担）</t>
    <rPh sb="13" eb="16">
      <t>コウセイイン</t>
    </rPh>
    <rPh sb="17" eb="19">
      <t>ヤクワリ</t>
    </rPh>
    <rPh sb="19" eb="21">
      <t>ブンタン</t>
    </rPh>
    <phoneticPr fontId="3"/>
  </si>
  <si>
    <t>基礎単価</t>
    <rPh sb="0" eb="2">
      <t>キソ</t>
    </rPh>
    <rPh sb="2" eb="4">
      <t>タンカ</t>
    </rPh>
    <phoneticPr fontId="3"/>
  </si>
  <si>
    <t>体制整備単価</t>
    <rPh sb="0" eb="4">
      <t>タイセイセイビ</t>
    </rPh>
    <rPh sb="4" eb="6">
      <t>タンカ</t>
    </rPh>
    <phoneticPr fontId="3"/>
  </si>
  <si>
    <t>田</t>
    <rPh sb="0" eb="1">
      <t>タ</t>
    </rPh>
    <phoneticPr fontId="3"/>
  </si>
  <si>
    <t>緩</t>
    <rPh sb="0" eb="1">
      <t>カン</t>
    </rPh>
    <phoneticPr fontId="3"/>
  </si>
  <si>
    <t>急</t>
    <rPh sb="0" eb="1">
      <t>キュウ</t>
    </rPh>
    <phoneticPr fontId="3"/>
  </si>
  <si>
    <t>畑</t>
    <rPh sb="0" eb="1">
      <t>ハタケ</t>
    </rPh>
    <phoneticPr fontId="3"/>
  </si>
  <si>
    <t>草地</t>
    <rPh sb="0" eb="2">
      <t>ソウチ</t>
    </rPh>
    <phoneticPr fontId="3"/>
  </si>
  <si>
    <t>採草放牧地</t>
    <rPh sb="0" eb="2">
      <t>サイソウ</t>
    </rPh>
    <rPh sb="2" eb="4">
      <t>ホウボク</t>
    </rPh>
    <rPh sb="4" eb="5">
      <t>チ</t>
    </rPh>
    <phoneticPr fontId="3"/>
  </si>
  <si>
    <t>単価</t>
    <rPh sb="0" eb="2">
      <t>タンカ</t>
    </rPh>
    <phoneticPr fontId="3"/>
  </si>
  <si>
    <t>基礎</t>
    <rPh sb="0" eb="2">
      <t>キソ</t>
    </rPh>
    <phoneticPr fontId="3"/>
  </si>
  <si>
    <t>体制整備</t>
    <rPh sb="0" eb="2">
      <t>タイセイ</t>
    </rPh>
    <rPh sb="2" eb="4">
      <t>セイビ</t>
    </rPh>
    <phoneticPr fontId="3"/>
  </si>
  <si>
    <t>採草</t>
    <rPh sb="0" eb="2">
      <t>サイソウ</t>
    </rPh>
    <phoneticPr fontId="3"/>
  </si>
  <si>
    <t>単価表</t>
    <rPh sb="0" eb="2">
      <t>タンカ</t>
    </rPh>
    <rPh sb="2" eb="3">
      <t>ヒョウ</t>
    </rPh>
    <phoneticPr fontId="3"/>
  </si>
  <si>
    <t>←</t>
    <phoneticPr fontId="3"/>
  </si>
  <si>
    <t>選択した単価の番号を入力</t>
    <rPh sb="0" eb="2">
      <t>センタク</t>
    </rPh>
    <rPh sb="4" eb="6">
      <t>タンカ</t>
    </rPh>
    <rPh sb="7" eb="9">
      <t>バンゴウ</t>
    </rPh>
    <rPh sb="10" eb="12">
      <t>ニュウリョク</t>
    </rPh>
    <phoneticPr fontId="3"/>
  </si>
  <si>
    <t>（基本分）</t>
    <rPh sb="1" eb="3">
      <t>キホン</t>
    </rPh>
    <rPh sb="3" eb="4">
      <t>ブン</t>
    </rPh>
    <phoneticPr fontId="3"/>
  </si>
  <si>
    <t>面積</t>
    <rPh sb="0" eb="2">
      <t>メンセキ</t>
    </rPh>
    <phoneticPr fontId="3"/>
  </si>
  <si>
    <t>傾斜等</t>
    <rPh sb="0" eb="2">
      <t>ケイシャ</t>
    </rPh>
    <rPh sb="2" eb="3">
      <t>トウ</t>
    </rPh>
    <phoneticPr fontId="3"/>
  </si>
  <si>
    <t>項目</t>
    <rPh sb="0" eb="2">
      <t>コウモク</t>
    </rPh>
    <phoneticPr fontId="3"/>
  </si>
  <si>
    <t>（単価：㎡）</t>
    <rPh sb="1" eb="3">
      <t>タンカ</t>
    </rPh>
    <phoneticPr fontId="3"/>
  </si>
  <si>
    <t>計</t>
    <rPh sb="0" eb="1">
      <t>ケイ</t>
    </rPh>
    <phoneticPr fontId="3"/>
  </si>
  <si>
    <t>交付額
（円）</t>
    <rPh sb="0" eb="2">
      <t>コウフ</t>
    </rPh>
    <rPh sb="2" eb="3">
      <t>ガク</t>
    </rPh>
    <rPh sb="5" eb="6">
      <t>エン</t>
    </rPh>
    <phoneticPr fontId="3"/>
  </si>
  <si>
    <t>協定農用地
面積</t>
    <rPh sb="0" eb="2">
      <t>キョウテイ</t>
    </rPh>
    <rPh sb="2" eb="4">
      <t>ノウヨウ</t>
    </rPh>
    <rPh sb="4" eb="5">
      <t>チ</t>
    </rPh>
    <rPh sb="6" eb="8">
      <t>メンセキ</t>
    </rPh>
    <phoneticPr fontId="3"/>
  </si>
  <si>
    <t>　１　棚田地域振興活動加算</t>
    <rPh sb="3" eb="5">
      <t>タナダ</t>
    </rPh>
    <rPh sb="5" eb="7">
      <t>チイキ</t>
    </rPh>
    <rPh sb="7" eb="9">
      <t>シンコウ</t>
    </rPh>
    <rPh sb="9" eb="11">
      <t>カツドウ</t>
    </rPh>
    <rPh sb="11" eb="13">
      <t>カサン</t>
    </rPh>
    <phoneticPr fontId="3"/>
  </si>
  <si>
    <t>　（加算措置に取り組む場合）</t>
    <rPh sb="2" eb="6">
      <t>カサンソチ</t>
    </rPh>
    <rPh sb="7" eb="8">
      <t>ト</t>
    </rPh>
    <rPh sb="9" eb="10">
      <t>ク</t>
    </rPh>
    <rPh sb="11" eb="13">
      <t>バアイ</t>
    </rPh>
    <phoneticPr fontId="3"/>
  </si>
  <si>
    <t>田
1/20以上</t>
    <rPh sb="0" eb="1">
      <t>タ</t>
    </rPh>
    <rPh sb="6" eb="8">
      <t>イジョウ</t>
    </rPh>
    <phoneticPr fontId="3"/>
  </si>
  <si>
    <t>畑
15度以上</t>
    <rPh sb="0" eb="1">
      <t>ハタケ</t>
    </rPh>
    <rPh sb="4" eb="5">
      <t>ド</t>
    </rPh>
    <rPh sb="5" eb="7">
      <t>イジョウ</t>
    </rPh>
    <phoneticPr fontId="3"/>
  </si>
  <si>
    <t>単価
（円/10a）</t>
    <rPh sb="0" eb="2">
      <t>タンカ</t>
    </rPh>
    <rPh sb="4" eb="5">
      <t>エン</t>
    </rPh>
    <phoneticPr fontId="3"/>
  </si>
  <si>
    <t>面積×単価
（円）</t>
    <rPh sb="0" eb="2">
      <t>メンセキ</t>
    </rPh>
    <rPh sb="3" eb="5">
      <t>タンカ</t>
    </rPh>
    <rPh sb="7" eb="8">
      <t>エン</t>
    </rPh>
    <phoneticPr fontId="3"/>
  </si>
  <si>
    <t>棚田地域振興活動加算</t>
    <rPh sb="0" eb="2">
      <t>タナダ</t>
    </rPh>
    <rPh sb="2" eb="4">
      <t>チイキ</t>
    </rPh>
    <rPh sb="4" eb="6">
      <t>シンコウ</t>
    </rPh>
    <rPh sb="6" eb="8">
      <t>カツドウ</t>
    </rPh>
    <rPh sb="8" eb="10">
      <t>カサン</t>
    </rPh>
    <phoneticPr fontId="3"/>
  </si>
  <si>
    <t>　２　超急傾斜農地保全管理加算</t>
    <rPh sb="3" eb="4">
      <t>チョウ</t>
    </rPh>
    <rPh sb="4" eb="7">
      <t>キュウケイシャ</t>
    </rPh>
    <rPh sb="7" eb="9">
      <t>ノウチ</t>
    </rPh>
    <rPh sb="9" eb="11">
      <t>ホゼン</t>
    </rPh>
    <rPh sb="11" eb="13">
      <t>カンリ</t>
    </rPh>
    <rPh sb="13" eb="15">
      <t>カサン</t>
    </rPh>
    <phoneticPr fontId="3"/>
  </si>
  <si>
    <t>超急傾斜農地保全管理加算</t>
    <rPh sb="0" eb="1">
      <t>チョウ</t>
    </rPh>
    <rPh sb="1" eb="4">
      <t>キュウケイシャ</t>
    </rPh>
    <rPh sb="4" eb="6">
      <t>ノウチ</t>
    </rPh>
    <rPh sb="6" eb="8">
      <t>ホゼン</t>
    </rPh>
    <rPh sb="8" eb="10">
      <t>カンリ</t>
    </rPh>
    <rPh sb="10" eb="12">
      <t>カサン</t>
    </rPh>
    <phoneticPr fontId="3"/>
  </si>
  <si>
    <t>田
1/10以上</t>
    <rPh sb="0" eb="1">
      <t>タ</t>
    </rPh>
    <rPh sb="6" eb="8">
      <t>イジョウ</t>
    </rPh>
    <phoneticPr fontId="3"/>
  </si>
  <si>
    <t>畑
20度以上</t>
    <rPh sb="0" eb="1">
      <t>ハタケ</t>
    </rPh>
    <rPh sb="4" eb="5">
      <t>ド</t>
    </rPh>
    <rPh sb="5" eb="7">
      <t>イジョウ</t>
    </rPh>
    <phoneticPr fontId="3"/>
  </si>
  <si>
    <t>　３　集落協定広域化加算</t>
    <rPh sb="3" eb="5">
      <t>シュウラク</t>
    </rPh>
    <rPh sb="5" eb="7">
      <t>キョウテイ</t>
    </rPh>
    <rPh sb="7" eb="10">
      <t>コウイキカ</t>
    </rPh>
    <rPh sb="10" eb="12">
      <t>カサン</t>
    </rPh>
    <phoneticPr fontId="3"/>
  </si>
  <si>
    <t>集落協定広域化加算</t>
    <rPh sb="0" eb="2">
      <t>シュウラク</t>
    </rPh>
    <rPh sb="2" eb="4">
      <t>キョウテイ</t>
    </rPh>
    <rPh sb="4" eb="7">
      <t>コウイキカ</t>
    </rPh>
    <rPh sb="7" eb="9">
      <t>カサン</t>
    </rPh>
    <phoneticPr fontId="3"/>
  </si>
  <si>
    <t>採草
放牧地</t>
    <rPh sb="0" eb="2">
      <t>サイソウ</t>
    </rPh>
    <rPh sb="3" eb="5">
      <t>ホウボク</t>
    </rPh>
    <rPh sb="5" eb="6">
      <t>チ</t>
    </rPh>
    <phoneticPr fontId="3"/>
  </si>
  <si>
    <t>面積×単価
（円）</t>
    <phoneticPr fontId="3"/>
  </si>
  <si>
    <t>面積×単価
の計（円）</t>
    <rPh sb="0" eb="2">
      <t>メンセキ</t>
    </rPh>
    <rPh sb="3" eb="5">
      <t>タンカ</t>
    </rPh>
    <rPh sb="7" eb="8">
      <t>ケイ</t>
    </rPh>
    <rPh sb="9" eb="10">
      <t>エン</t>
    </rPh>
    <phoneticPr fontId="3"/>
  </si>
  <si>
    <t>上限額
（円）</t>
    <rPh sb="0" eb="3">
      <t>ジョウゲンガク</t>
    </rPh>
    <rPh sb="5" eb="6">
      <t>エン</t>
    </rPh>
    <phoneticPr fontId="3"/>
  </si>
  <si>
    <t>　　複数集落の統合状況</t>
    <rPh sb="2" eb="4">
      <t>フクスウ</t>
    </rPh>
    <rPh sb="4" eb="6">
      <t>シュウラク</t>
    </rPh>
    <rPh sb="7" eb="9">
      <t>トウゴウ</t>
    </rPh>
    <rPh sb="9" eb="11">
      <t>ジョウキョウ</t>
    </rPh>
    <phoneticPr fontId="3"/>
  </si>
  <si>
    <t>連携した集落名</t>
    <rPh sb="0" eb="2">
      <t>レンケイ</t>
    </rPh>
    <rPh sb="4" eb="6">
      <t>シュウラク</t>
    </rPh>
    <rPh sb="6" eb="7">
      <t>ナ</t>
    </rPh>
    <phoneticPr fontId="3"/>
  </si>
  <si>
    <t>合計</t>
    <rPh sb="0" eb="2">
      <t>ゴウケイ</t>
    </rPh>
    <phoneticPr fontId="3"/>
  </si>
  <si>
    <t>既協定</t>
    <rPh sb="0" eb="1">
      <t>キ</t>
    </rPh>
    <rPh sb="1" eb="3">
      <t>キョウテイ</t>
    </rPh>
    <phoneticPr fontId="3"/>
  </si>
  <si>
    <t>対象農用地面積</t>
    <rPh sb="0" eb="2">
      <t>タイショウ</t>
    </rPh>
    <rPh sb="2" eb="5">
      <t>ノウヨウチ</t>
    </rPh>
    <rPh sb="5" eb="7">
      <t>メンセキ</t>
    </rPh>
    <phoneticPr fontId="3"/>
  </si>
  <si>
    <t>　４　集落機能強化加算</t>
    <rPh sb="3" eb="5">
      <t>シュウラク</t>
    </rPh>
    <rPh sb="5" eb="7">
      <t>キノウ</t>
    </rPh>
    <rPh sb="7" eb="9">
      <t>キョウカ</t>
    </rPh>
    <rPh sb="9" eb="11">
      <t>カサン</t>
    </rPh>
    <phoneticPr fontId="3"/>
  </si>
  <si>
    <t>集落機能強化加算</t>
    <rPh sb="0" eb="2">
      <t>シュウラク</t>
    </rPh>
    <rPh sb="2" eb="4">
      <t>キノウ</t>
    </rPh>
    <rPh sb="4" eb="6">
      <t>キョウカ</t>
    </rPh>
    <rPh sb="6" eb="8">
      <t>カサン</t>
    </rPh>
    <phoneticPr fontId="3"/>
  </si>
  <si>
    <t>　５　生産性向上加算</t>
    <rPh sb="3" eb="6">
      <t>セイサンセイ</t>
    </rPh>
    <rPh sb="6" eb="8">
      <t>コウジョウ</t>
    </rPh>
    <rPh sb="8" eb="10">
      <t>カサン</t>
    </rPh>
    <phoneticPr fontId="3"/>
  </si>
  <si>
    <t>生産性向上加算</t>
    <rPh sb="0" eb="3">
      <t>セイサンセイ</t>
    </rPh>
    <rPh sb="3" eb="5">
      <t>コウジョウ</t>
    </rPh>
    <rPh sb="5" eb="7">
      <t>カサン</t>
    </rPh>
    <phoneticPr fontId="3"/>
  </si>
  <si>
    <t>注１）　体制整備単価の取組を行う協定については、第８との整合を図ること。</t>
    <rPh sb="0" eb="1">
      <t>チュウ</t>
    </rPh>
    <rPh sb="4" eb="6">
      <t>タイセイ</t>
    </rPh>
    <rPh sb="6" eb="8">
      <t>セイビ</t>
    </rPh>
    <rPh sb="8" eb="10">
      <t>タンカ</t>
    </rPh>
    <rPh sb="11" eb="13">
      <t>トリクミ</t>
    </rPh>
    <rPh sb="14" eb="15">
      <t>オコナ</t>
    </rPh>
    <rPh sb="16" eb="18">
      <t>キョウテイ</t>
    </rPh>
    <rPh sb="24" eb="25">
      <t>ダイ</t>
    </rPh>
    <rPh sb="28" eb="30">
      <t>セイゴウ</t>
    </rPh>
    <rPh sb="31" eb="32">
      <t>ハカ</t>
    </rPh>
    <phoneticPr fontId="3"/>
  </si>
  <si>
    <t>□</t>
    <phoneticPr fontId="3"/>
  </si>
  <si>
    <t>　以下の項目から１項目以上（２で管理の対象とする水路・農道等が、多面的機能支払交付金実施要綱
別紙１第５の２に基づく活動計画に定める施設と同一である場合は、２項目以上）を選択する。</t>
    <phoneticPr fontId="3"/>
  </si>
  <si>
    <t>多面的機能支払交付金実施要綱別紙１第５の２に基づく活動計画に定める施設と同一。</t>
    <phoneticPr fontId="3"/>
  </si>
  <si>
    <t>②農 　道</t>
    <phoneticPr fontId="3"/>
  </si>
  <si>
    <t>①水 　路</t>
    <phoneticPr fontId="3"/>
  </si>
  <si>
    <t>⑥　魚類・昆虫類の保護を行う（ビオトープの確保。）</t>
    <phoneticPr fontId="3"/>
  </si>
  <si>
    <t>注）　上記１～３で定めた共同取組活動を行う際は、作業安全対策の観点から、以下の点に努めること。</t>
    <rPh sb="3" eb="5">
      <t>ジョウキ</t>
    </rPh>
    <rPh sb="9" eb="10">
      <t>サダ</t>
    </rPh>
    <rPh sb="12" eb="14">
      <t>キョウドウ</t>
    </rPh>
    <rPh sb="14" eb="16">
      <t>トリクミ</t>
    </rPh>
    <rPh sb="16" eb="18">
      <t>カツドウ</t>
    </rPh>
    <rPh sb="19" eb="20">
      <t>オコナ</t>
    </rPh>
    <rPh sb="21" eb="22">
      <t>サイ</t>
    </rPh>
    <rPh sb="24" eb="26">
      <t>サギョウ</t>
    </rPh>
    <rPh sb="26" eb="28">
      <t>アンゼン</t>
    </rPh>
    <rPh sb="28" eb="30">
      <t>タイサク</t>
    </rPh>
    <rPh sb="31" eb="33">
      <t>カンテン</t>
    </rPh>
    <rPh sb="36" eb="38">
      <t>イカ</t>
    </rPh>
    <rPh sb="39" eb="40">
      <t>テン</t>
    </rPh>
    <rPh sb="41" eb="42">
      <t>ツト</t>
    </rPh>
    <phoneticPr fontId="3"/>
  </si>
  <si>
    <t>　　　・作業環境の点検（作業前の危険個所の確認・共有、機器の定期点検等）</t>
    <rPh sb="4" eb="6">
      <t>サギョウ</t>
    </rPh>
    <rPh sb="6" eb="8">
      <t>カンキョウ</t>
    </rPh>
    <rPh sb="9" eb="11">
      <t>テンケン</t>
    </rPh>
    <rPh sb="12" eb="14">
      <t>サギョウ</t>
    </rPh>
    <rPh sb="14" eb="15">
      <t>マエ</t>
    </rPh>
    <rPh sb="16" eb="18">
      <t>キケン</t>
    </rPh>
    <rPh sb="18" eb="20">
      <t>カショ</t>
    </rPh>
    <rPh sb="21" eb="23">
      <t>カクニン</t>
    </rPh>
    <rPh sb="24" eb="26">
      <t>キョウユウ</t>
    </rPh>
    <rPh sb="27" eb="29">
      <t>キキ</t>
    </rPh>
    <rPh sb="30" eb="32">
      <t>テイキ</t>
    </rPh>
    <rPh sb="32" eb="34">
      <t>テンケン</t>
    </rPh>
    <rPh sb="34" eb="35">
      <t>トウ</t>
    </rPh>
    <phoneticPr fontId="3"/>
  </si>
  <si>
    <t>２　次の通り支出する。</t>
    <phoneticPr fontId="3"/>
  </si>
  <si>
    <t>　① 交付金の積立</t>
    <phoneticPr fontId="3"/>
  </si>
  <si>
    <t>　（ｱ）　積立計画</t>
    <phoneticPr fontId="3"/>
  </si>
  <si>
    <t>令和２年度</t>
    <rPh sb="0" eb="1">
      <t>レイ</t>
    </rPh>
    <rPh sb="1" eb="2">
      <t>ワ</t>
    </rPh>
    <rPh sb="3" eb="5">
      <t>ネンド</t>
    </rPh>
    <phoneticPr fontId="3"/>
  </si>
  <si>
    <t>令和３年度</t>
    <rPh sb="0" eb="1">
      <t>レイ</t>
    </rPh>
    <rPh sb="1" eb="2">
      <t>ワ</t>
    </rPh>
    <rPh sb="3" eb="5">
      <t>ネンド</t>
    </rPh>
    <phoneticPr fontId="3"/>
  </si>
  <si>
    <t>令和４年度</t>
    <rPh sb="0" eb="1">
      <t>レイ</t>
    </rPh>
    <rPh sb="1" eb="2">
      <t>ワ</t>
    </rPh>
    <rPh sb="3" eb="5">
      <t>ネンド</t>
    </rPh>
    <phoneticPr fontId="3"/>
  </si>
  <si>
    <t>令和５年度</t>
    <rPh sb="0" eb="1">
      <t>レイ</t>
    </rPh>
    <rPh sb="1" eb="2">
      <t>ワ</t>
    </rPh>
    <rPh sb="3" eb="5">
      <t>ネンド</t>
    </rPh>
    <phoneticPr fontId="3"/>
  </si>
  <si>
    <t>令和６年度</t>
    <rPh sb="0" eb="1">
      <t>レイ</t>
    </rPh>
    <rPh sb="1" eb="2">
      <t>ワ</t>
    </rPh>
    <rPh sb="3" eb="5">
      <t>ネンド</t>
    </rPh>
    <phoneticPr fontId="3"/>
  </si>
  <si>
    <t>　（ｲ）　取り崩し予定等</t>
    <rPh sb="5" eb="6">
      <t>ト</t>
    </rPh>
    <rPh sb="7" eb="8">
      <t>クズ</t>
    </rPh>
    <rPh sb="9" eb="11">
      <t>ヨテイ</t>
    </rPh>
    <rPh sb="11" eb="12">
      <t>トウ</t>
    </rPh>
    <phoneticPr fontId="3"/>
  </si>
  <si>
    <t>　　　　○　繰越予定額：</t>
    <rPh sb="6" eb="8">
      <t>クリコシ</t>
    </rPh>
    <rPh sb="8" eb="10">
      <t>ヨテイ</t>
    </rPh>
    <rPh sb="10" eb="11">
      <t>ガク</t>
    </rPh>
    <phoneticPr fontId="3"/>
  </si>
  <si>
    <t>　　　　○　使途：</t>
    <rPh sb="6" eb="8">
      <t>シト</t>
    </rPh>
    <phoneticPr fontId="3"/>
  </si>
  <si>
    <t>円</t>
    <rPh sb="0" eb="1">
      <t>エン</t>
    </rPh>
    <phoneticPr fontId="3"/>
  </si>
  <si>
    <t>　　　　○　繰越予定年度： 令和</t>
    <rPh sb="6" eb="8">
      <t>クリコシ</t>
    </rPh>
    <rPh sb="8" eb="10">
      <t>ヨテイ</t>
    </rPh>
    <rPh sb="10" eb="12">
      <t>ネンド</t>
    </rPh>
    <rPh sb="12" eb="13">
      <t>ネンド</t>
    </rPh>
    <rPh sb="14" eb="15">
      <t>レイ</t>
    </rPh>
    <rPh sb="15" eb="16">
      <t>ワ</t>
    </rPh>
    <phoneticPr fontId="3"/>
  </si>
  <si>
    <t>　②　次年度への繰越</t>
    <rPh sb="3" eb="6">
      <t>ジネンド</t>
    </rPh>
    <rPh sb="8" eb="10">
      <t>クリコシ</t>
    </rPh>
    <phoneticPr fontId="3"/>
  </si>
  <si>
    <t>　　　　○　取り崩し予定年度における積立累計額：</t>
    <rPh sb="6" eb="7">
      <t>ト</t>
    </rPh>
    <rPh sb="8" eb="9">
      <t>クズ</t>
    </rPh>
    <rPh sb="10" eb="12">
      <t>ヨテイ</t>
    </rPh>
    <rPh sb="12" eb="14">
      <t>ネンド</t>
    </rPh>
    <rPh sb="18" eb="20">
      <t>ツミタテ</t>
    </rPh>
    <rPh sb="20" eb="22">
      <t>ルイケイ</t>
    </rPh>
    <rPh sb="22" eb="23">
      <t>ガク</t>
    </rPh>
    <phoneticPr fontId="3"/>
  </si>
  <si>
    <t>　　　　○　取り崩し予定年度：令和</t>
    <rPh sb="6" eb="7">
      <t>ト</t>
    </rPh>
    <rPh sb="8" eb="9">
      <t>クズ</t>
    </rPh>
    <rPh sb="10" eb="12">
      <t>ヨテイ</t>
    </rPh>
    <rPh sb="12" eb="14">
      <t>ネンド</t>
    </rPh>
    <rPh sb="15" eb="16">
      <t>レイ</t>
    </rPh>
    <rPh sb="16" eb="17">
      <t>ワ</t>
    </rPh>
    <phoneticPr fontId="3"/>
  </si>
  <si>
    <t>に要する経費（具体的に記入）</t>
    <rPh sb="1" eb="2">
      <t>ヨウ</t>
    </rPh>
    <rPh sb="4" eb="6">
      <t>ケイヒ</t>
    </rPh>
    <rPh sb="7" eb="10">
      <t>グタイテキ</t>
    </rPh>
    <rPh sb="11" eb="13">
      <t>キニュウ</t>
    </rPh>
    <phoneticPr fontId="3"/>
  </si>
  <si>
    <t>（</t>
    <phoneticPr fontId="3"/>
  </si>
  <si>
    <t>）</t>
    <phoneticPr fontId="3"/>
  </si>
  <si>
    <t>配分割合</t>
    <rPh sb="0" eb="2">
      <t>ハイブン</t>
    </rPh>
    <rPh sb="2" eb="4">
      <t>ワリアイ</t>
    </rPh>
    <phoneticPr fontId="3"/>
  </si>
  <si>
    <t>％</t>
    <phoneticPr fontId="3"/>
  </si>
  <si>
    <t>　　・　集落協定「第４ 集落マスタープラン」、「第５ 農業生産活動等として取り組むべき
　　　事項」、「第８ 農業生産活動等の体制整備として取り組むべき事項」及び「第９ 加算
　　　措置適用のために取り組むべき事項」に記載のとおり。</t>
    <phoneticPr fontId="8"/>
  </si>
  <si>
    <t>該　当</t>
    <rPh sb="0" eb="1">
      <t>ガイ</t>
    </rPh>
    <rPh sb="2" eb="3">
      <t>トウ</t>
    </rPh>
    <phoneticPr fontId="3"/>
  </si>
  <si>
    <t>取り組むべき事項</t>
    <rPh sb="0" eb="1">
      <t>ト</t>
    </rPh>
    <rPh sb="2" eb="3">
      <t>ク</t>
    </rPh>
    <rPh sb="6" eb="8">
      <t>ジコウ</t>
    </rPh>
    <phoneticPr fontId="3"/>
  </si>
  <si>
    <t>別紙様式２に定める集落戦略を令和６年度までに作成する。</t>
    <rPh sb="0" eb="2">
      <t>ベッシ</t>
    </rPh>
    <rPh sb="2" eb="4">
      <t>ヨウシキ</t>
    </rPh>
    <rPh sb="6" eb="7">
      <t>サダ</t>
    </rPh>
    <rPh sb="9" eb="11">
      <t>シュウラク</t>
    </rPh>
    <rPh sb="11" eb="13">
      <t>センリャク</t>
    </rPh>
    <rPh sb="14" eb="15">
      <t>レイ</t>
    </rPh>
    <rPh sb="15" eb="16">
      <t>ワ</t>
    </rPh>
    <rPh sb="17" eb="19">
      <t>ネンド</t>
    </rPh>
    <rPh sb="22" eb="24">
      <t>サクセイ</t>
    </rPh>
    <phoneticPr fontId="3"/>
  </si>
  <si>
    <t>第９　 加算措置適用のために取り組むべき事項（加算措置必須要件）</t>
    <rPh sb="4" eb="6">
      <t>カサン</t>
    </rPh>
    <rPh sb="6" eb="8">
      <t>ソチ</t>
    </rPh>
    <rPh sb="8" eb="10">
      <t>テキヨウ</t>
    </rPh>
    <rPh sb="14" eb="15">
      <t>ト</t>
    </rPh>
    <rPh sb="16" eb="17">
      <t>ク</t>
    </rPh>
    <rPh sb="20" eb="22">
      <t>ジコウ</t>
    </rPh>
    <rPh sb="23" eb="25">
      <t>カサン</t>
    </rPh>
    <rPh sb="25" eb="27">
      <t>ソチ</t>
    </rPh>
    <rPh sb="29" eb="31">
      <t>ヨウケン</t>
    </rPh>
    <phoneticPr fontId="3"/>
  </si>
  <si>
    <t>①棚田地域振興活動加算</t>
    <rPh sb="1" eb="3">
      <t>タナダ</t>
    </rPh>
    <rPh sb="3" eb="5">
      <t>チイキ</t>
    </rPh>
    <rPh sb="5" eb="7">
      <t>シンコウ</t>
    </rPh>
    <rPh sb="7" eb="9">
      <t>カツドウ</t>
    </rPh>
    <rPh sb="9" eb="11">
      <t>カサン</t>
    </rPh>
    <phoneticPr fontId="3"/>
  </si>
  <si>
    <t>②超急傾斜農地保全管理加算</t>
    <rPh sb="1" eb="2">
      <t>チョウ</t>
    </rPh>
    <rPh sb="2" eb="5">
      <t>キュウケイシャ</t>
    </rPh>
    <rPh sb="5" eb="7">
      <t>ノウチ</t>
    </rPh>
    <rPh sb="7" eb="9">
      <t>ホゼン</t>
    </rPh>
    <rPh sb="9" eb="11">
      <t>カンリ</t>
    </rPh>
    <rPh sb="11" eb="13">
      <t>カサン</t>
    </rPh>
    <phoneticPr fontId="3"/>
  </si>
  <si>
    <t>項　　　目</t>
    <rPh sb="0" eb="1">
      <t>コウ</t>
    </rPh>
    <rPh sb="4" eb="5">
      <t>メ</t>
    </rPh>
    <phoneticPr fontId="3"/>
  </si>
  <si>
    <t>取組期間</t>
    <rPh sb="0" eb="2">
      <t>トリクミ</t>
    </rPh>
    <rPh sb="2" eb="4">
      <t>キカン</t>
    </rPh>
    <phoneticPr fontId="3"/>
  </si>
  <si>
    <t>現　　　状</t>
    <rPh sb="0" eb="1">
      <t>ゲン</t>
    </rPh>
    <rPh sb="4" eb="5">
      <t>ジョウ</t>
    </rPh>
    <phoneticPr fontId="3"/>
  </si>
  <si>
    <t>達成目標</t>
    <rPh sb="0" eb="4">
      <t>タッセイモクヒョウ</t>
    </rPh>
    <phoneticPr fontId="3"/>
  </si>
  <si>
    <t>令和　　年度
～
令和　　年度</t>
    <rPh sb="0" eb="1">
      <t>レイ</t>
    </rPh>
    <rPh sb="1" eb="2">
      <t>ワ</t>
    </rPh>
    <rPh sb="4" eb="5">
      <t>ネン</t>
    </rPh>
    <rPh sb="5" eb="6">
      <t>ド</t>
    </rPh>
    <rPh sb="9" eb="10">
      <t>レイ</t>
    </rPh>
    <rPh sb="10" eb="11">
      <t>ワ</t>
    </rPh>
    <rPh sb="13" eb="15">
      <t>ネンド</t>
    </rPh>
    <phoneticPr fontId="3"/>
  </si>
  <si>
    <t>③集落協定広域化加算</t>
    <rPh sb="1" eb="3">
      <t>シュウラク</t>
    </rPh>
    <rPh sb="3" eb="5">
      <t>キョウテイ</t>
    </rPh>
    <rPh sb="5" eb="8">
      <t>コウイキカ</t>
    </rPh>
    <rPh sb="8" eb="10">
      <t>カサン</t>
    </rPh>
    <phoneticPr fontId="3"/>
  </si>
  <si>
    <t>④集落機能強化加算</t>
    <rPh sb="1" eb="3">
      <t>シュウラク</t>
    </rPh>
    <rPh sb="3" eb="5">
      <t>キノウ</t>
    </rPh>
    <rPh sb="5" eb="7">
      <t>キョウカ</t>
    </rPh>
    <rPh sb="7" eb="9">
      <t>カサン</t>
    </rPh>
    <phoneticPr fontId="3"/>
  </si>
  <si>
    <t>⑤生産性向上加算</t>
    <rPh sb="1" eb="4">
      <t>セイサンセイ</t>
    </rPh>
    <rPh sb="4" eb="6">
      <t>コウジョウ</t>
    </rPh>
    <rPh sb="6" eb="8">
      <t>カサン</t>
    </rPh>
    <phoneticPr fontId="3"/>
  </si>
  <si>
    <t>（人材の確保後記入）</t>
    <rPh sb="1" eb="3">
      <t>ジンザイ</t>
    </rPh>
    <rPh sb="4" eb="6">
      <t>カクホ</t>
    </rPh>
    <rPh sb="6" eb="7">
      <t>ゴ</t>
    </rPh>
    <rPh sb="7" eb="9">
      <t>キニュウ</t>
    </rPh>
    <phoneticPr fontId="3"/>
  </si>
  <si>
    <t>氏名等　○○　○○</t>
    <rPh sb="0" eb="2">
      <t>シメイ</t>
    </rPh>
    <rPh sb="2" eb="3">
      <t>トウ</t>
    </rPh>
    <phoneticPr fontId="3"/>
  </si>
  <si>
    <t>注１）　現状は、取組期間の開始年度における地域の現状を記載する。</t>
    <rPh sb="0" eb="1">
      <t>チュウ</t>
    </rPh>
    <rPh sb="4" eb="6">
      <t>ゲンジョウ</t>
    </rPh>
    <rPh sb="8" eb="12">
      <t>トリクミキカン</t>
    </rPh>
    <rPh sb="13" eb="15">
      <t>カイシ</t>
    </rPh>
    <rPh sb="15" eb="16">
      <t>ネン</t>
    </rPh>
    <rPh sb="16" eb="17">
      <t>ド</t>
    </rPh>
    <rPh sb="21" eb="23">
      <t>チイキ</t>
    </rPh>
    <rPh sb="24" eb="26">
      <t>ゲンジョウ</t>
    </rPh>
    <rPh sb="27" eb="29">
      <t>キサイ</t>
    </rPh>
    <phoneticPr fontId="3"/>
  </si>
  <si>
    <t>（別紙様式２）</t>
    <rPh sb="1" eb="3">
      <t>ベッシ</t>
    </rPh>
    <rPh sb="3" eb="5">
      <t>ヨウシキ</t>
    </rPh>
    <phoneticPr fontId="8"/>
  </si>
  <si>
    <t>（１）農用地の内訳等</t>
    <rPh sb="3" eb="6">
      <t>ノウヨウチ</t>
    </rPh>
    <rPh sb="7" eb="9">
      <t>ウチワケ</t>
    </rPh>
    <rPh sb="9" eb="10">
      <t>トウ</t>
    </rPh>
    <phoneticPr fontId="8"/>
  </si>
  <si>
    <t>（２）集落戦略</t>
    <rPh sb="3" eb="5">
      <t>シュウラク</t>
    </rPh>
    <rPh sb="5" eb="7">
      <t>センリャク</t>
    </rPh>
    <phoneticPr fontId="8"/>
  </si>
  <si>
    <t>協定農用地の将来像（６～10年）</t>
    <rPh sb="0" eb="5">
      <t>キョウテイノウヨウチ</t>
    </rPh>
    <rPh sb="6" eb="9">
      <t>ショウライゾウ</t>
    </rPh>
    <rPh sb="14" eb="15">
      <t>ネン</t>
    </rPh>
    <phoneticPr fontId="8"/>
  </si>
  <si>
    <t>③現況</t>
    <rPh sb="1" eb="3">
      <t>ゲンキョウ</t>
    </rPh>
    <phoneticPr fontId="8"/>
  </si>
  <si>
    <t>第１順位加算</t>
    <rPh sb="0" eb="1">
      <t>ダイ</t>
    </rPh>
    <rPh sb="2" eb="4">
      <t>ジュンイ</t>
    </rPh>
    <rPh sb="4" eb="6">
      <t>カサン</t>
    </rPh>
    <phoneticPr fontId="8"/>
  </si>
  <si>
    <t>第２順位加算</t>
    <rPh sb="0" eb="1">
      <t>ダイ</t>
    </rPh>
    <rPh sb="2" eb="4">
      <t>ジュンイ</t>
    </rPh>
    <rPh sb="4" eb="6">
      <t>カサン</t>
    </rPh>
    <phoneticPr fontId="8"/>
  </si>
  <si>
    <t>第３順位加算</t>
    <rPh sb="0" eb="1">
      <t>ダイ</t>
    </rPh>
    <rPh sb="2" eb="4">
      <t>ジュンイ</t>
    </rPh>
    <rPh sb="4" eb="6">
      <t>カサン</t>
    </rPh>
    <phoneticPr fontId="8"/>
  </si>
  <si>
    <t>第４順位加算</t>
    <rPh sb="0" eb="1">
      <t>ダイ</t>
    </rPh>
    <rPh sb="2" eb="4">
      <t>ジュンイ</t>
    </rPh>
    <rPh sb="4" eb="6">
      <t>カサン</t>
    </rPh>
    <phoneticPr fontId="8"/>
  </si>
  <si>
    <t>第５順位加算</t>
    <rPh sb="0" eb="1">
      <t>ダイ</t>
    </rPh>
    <rPh sb="2" eb="4">
      <t>ジュンイ</t>
    </rPh>
    <rPh sb="4" eb="6">
      <t>カサン</t>
    </rPh>
    <phoneticPr fontId="8"/>
  </si>
  <si>
    <t>⑤加算の適用</t>
    <rPh sb="1" eb="3">
      <t>カサン</t>
    </rPh>
    <rPh sb="4" eb="6">
      <t>テキヨウ</t>
    </rPh>
    <phoneticPr fontId="8"/>
  </si>
  <si>
    <t>⑥農用地の管理</t>
    <rPh sb="1" eb="4">
      <t>ノウヨウチ</t>
    </rPh>
    <rPh sb="5" eb="7">
      <t>カンリ</t>
    </rPh>
    <phoneticPr fontId="8"/>
  </si>
  <si>
    <t>⑦管理者</t>
    <rPh sb="1" eb="4">
      <t>カンリシャ</t>
    </rPh>
    <phoneticPr fontId="8"/>
  </si>
  <si>
    <t>急傾斜</t>
    <rPh sb="0" eb="3">
      <t>キュウケイシャ</t>
    </rPh>
    <phoneticPr fontId="8"/>
  </si>
  <si>
    <t>地域区分</t>
    <rPh sb="0" eb="2">
      <t>チイキ</t>
    </rPh>
    <rPh sb="2" eb="4">
      <t>クブン</t>
    </rPh>
    <phoneticPr fontId="8"/>
  </si>
  <si>
    <t>団地名</t>
    <rPh sb="0" eb="2">
      <t>ダンチ</t>
    </rPh>
    <rPh sb="2" eb="3">
      <t>メイ</t>
    </rPh>
    <phoneticPr fontId="8"/>
  </si>
  <si>
    <t>地目</t>
    <rPh sb="0" eb="2">
      <t>チモク</t>
    </rPh>
    <phoneticPr fontId="8"/>
  </si>
  <si>
    <t>面積（㎡）</t>
    <rPh sb="0" eb="2">
      <t>メンセキ</t>
    </rPh>
    <phoneticPr fontId="8"/>
  </si>
  <si>
    <t>10a当たりの単価（円）</t>
    <rPh sb="3" eb="4">
      <t>ア</t>
    </rPh>
    <rPh sb="7" eb="9">
      <t>タンカ</t>
    </rPh>
    <rPh sb="10" eb="11">
      <t>エン</t>
    </rPh>
    <phoneticPr fontId="8"/>
  </si>
  <si>
    <t>交付額（円）</t>
    <rPh sb="0" eb="2">
      <t>コウフ</t>
    </rPh>
    <rPh sb="2" eb="3">
      <t>ガク</t>
    </rPh>
    <rPh sb="4" eb="5">
      <t>エン</t>
    </rPh>
    <phoneticPr fontId="8"/>
  </si>
  <si>
    <t>維持管理農用地</t>
    <rPh sb="0" eb="2">
      <t>イジ</t>
    </rPh>
    <rPh sb="2" eb="4">
      <t>カンリ</t>
    </rPh>
    <rPh sb="4" eb="7">
      <t>ノウヨウチ</t>
    </rPh>
    <phoneticPr fontId="8"/>
  </si>
  <si>
    <t>農用地の現況</t>
    <rPh sb="0" eb="3">
      <t>ノウヨウチ</t>
    </rPh>
    <rPh sb="4" eb="6">
      <t>ゲンキョウ</t>
    </rPh>
    <phoneticPr fontId="8"/>
  </si>
  <si>
    <t>具体的活動内容</t>
    <rPh sb="0" eb="3">
      <t>グタイテキ</t>
    </rPh>
    <rPh sb="3" eb="5">
      <t>カツドウ</t>
    </rPh>
    <rPh sb="5" eb="7">
      <t>ナイヨウ</t>
    </rPh>
    <phoneticPr fontId="8"/>
  </si>
  <si>
    <t>④基礎・体制整備単価</t>
    <rPh sb="1" eb="3">
      <t>キソ</t>
    </rPh>
    <rPh sb="4" eb="10">
      <t>タイセイセイビタンカ</t>
    </rPh>
    <phoneticPr fontId="8"/>
  </si>
  <si>
    <t>　　注３）　「集落戦略」は、体制整備単価の場合に使用する。</t>
    <rPh sb="2" eb="3">
      <t>チュウ</t>
    </rPh>
    <rPh sb="7" eb="9">
      <t>シュウラク</t>
    </rPh>
    <rPh sb="9" eb="11">
      <t>センリャク</t>
    </rPh>
    <rPh sb="14" eb="16">
      <t>タイセイ</t>
    </rPh>
    <rPh sb="16" eb="18">
      <t>セイビ</t>
    </rPh>
    <rPh sb="18" eb="20">
      <t>タンカ</t>
    </rPh>
    <rPh sb="21" eb="23">
      <t>バアイ</t>
    </rPh>
    <rPh sb="24" eb="26">
      <t>シヨウ</t>
    </rPh>
    <phoneticPr fontId="8"/>
  </si>
  <si>
    <t>　　注２）　「集落戦略」は、「農用地の内訳等」を含むものとし、集落戦略の作成は、協定農用地が存する市町村長に提出するとともに、令和６年度まで毎年度、記載内容の確認を行うものとする。</t>
    <rPh sb="2" eb="3">
      <t>チュウ</t>
    </rPh>
    <rPh sb="7" eb="9">
      <t>シュウラク</t>
    </rPh>
    <rPh sb="9" eb="11">
      <t>センリャク</t>
    </rPh>
    <rPh sb="15" eb="18">
      <t>ノウヨウチ</t>
    </rPh>
    <rPh sb="19" eb="21">
      <t>ウチワケ</t>
    </rPh>
    <rPh sb="21" eb="22">
      <t>トウ</t>
    </rPh>
    <rPh sb="24" eb="25">
      <t>フク</t>
    </rPh>
    <rPh sb="31" eb="33">
      <t>シュウラク</t>
    </rPh>
    <rPh sb="33" eb="35">
      <t>センリャク</t>
    </rPh>
    <rPh sb="36" eb="38">
      <t>サクセイ</t>
    </rPh>
    <rPh sb="40" eb="42">
      <t>キョウテイ</t>
    </rPh>
    <rPh sb="42" eb="45">
      <t>ノウヨウチ</t>
    </rPh>
    <rPh sb="46" eb="47">
      <t>ソン</t>
    </rPh>
    <rPh sb="49" eb="52">
      <t>シチョウソン</t>
    </rPh>
    <rPh sb="52" eb="53">
      <t>ナガ</t>
    </rPh>
    <rPh sb="54" eb="56">
      <t>テイシュツ</t>
    </rPh>
    <rPh sb="63" eb="64">
      <t>レイ</t>
    </rPh>
    <rPh sb="64" eb="65">
      <t>ワ</t>
    </rPh>
    <rPh sb="66" eb="68">
      <t>ネンド</t>
    </rPh>
    <rPh sb="70" eb="73">
      <t>マイネンド</t>
    </rPh>
    <rPh sb="74" eb="76">
      <t>キサイ</t>
    </rPh>
    <rPh sb="76" eb="78">
      <t>ナイヨウ</t>
    </rPh>
    <rPh sb="79" eb="81">
      <t>カクニン</t>
    </rPh>
    <rPh sb="82" eb="83">
      <t>オコナ</t>
    </rPh>
    <phoneticPr fontId="8"/>
  </si>
  <si>
    <t>　　　　　 ① 農地法面、水路、農道等の補修・改良が必要となる範囲又は位置</t>
    <rPh sb="8" eb="10">
      <t>ノウチ</t>
    </rPh>
    <rPh sb="10" eb="12">
      <t>ノリメン</t>
    </rPh>
    <rPh sb="13" eb="15">
      <t>スイロ</t>
    </rPh>
    <rPh sb="16" eb="18">
      <t>ノウドウ</t>
    </rPh>
    <rPh sb="18" eb="19">
      <t>トウ</t>
    </rPh>
    <rPh sb="20" eb="22">
      <t>ホシュウ</t>
    </rPh>
    <rPh sb="23" eb="25">
      <t>カイリョウ</t>
    </rPh>
    <rPh sb="26" eb="28">
      <t>ヒツヨウ</t>
    </rPh>
    <rPh sb="31" eb="33">
      <t>ハンイ</t>
    </rPh>
    <rPh sb="33" eb="34">
      <t>マタ</t>
    </rPh>
    <rPh sb="35" eb="37">
      <t>イチ</t>
    </rPh>
    <phoneticPr fontId="8"/>
  </si>
  <si>
    <t>　　　　　 ② 既荒廃農地の復旧又は林地化を実施する範囲</t>
    <rPh sb="8" eb="9">
      <t>キ</t>
    </rPh>
    <rPh sb="9" eb="11">
      <t>コウハイ</t>
    </rPh>
    <rPh sb="11" eb="13">
      <t>ノウチ</t>
    </rPh>
    <rPh sb="14" eb="16">
      <t>フッキュウ</t>
    </rPh>
    <rPh sb="16" eb="17">
      <t>マタ</t>
    </rPh>
    <rPh sb="18" eb="20">
      <t>リンチ</t>
    </rPh>
    <rPh sb="20" eb="21">
      <t>カ</t>
    </rPh>
    <rPh sb="22" eb="24">
      <t>ジッシ</t>
    </rPh>
    <rPh sb="26" eb="28">
      <t>ハンイ</t>
    </rPh>
    <phoneticPr fontId="8"/>
  </si>
  <si>
    <t>　　　　　 ③ 農作業の共同化又は受委託等が必要となる範囲</t>
    <rPh sb="8" eb="11">
      <t>ノウサギョウ</t>
    </rPh>
    <rPh sb="12" eb="15">
      <t>キョウドウカ</t>
    </rPh>
    <rPh sb="15" eb="16">
      <t>マタ</t>
    </rPh>
    <rPh sb="17" eb="20">
      <t>ジュイタク</t>
    </rPh>
    <rPh sb="20" eb="21">
      <t>トウ</t>
    </rPh>
    <rPh sb="22" eb="24">
      <t>ヒツヨウ</t>
    </rPh>
    <rPh sb="27" eb="29">
      <t>ハンイ</t>
    </rPh>
    <phoneticPr fontId="8"/>
  </si>
  <si>
    <t>別紙様式２の１農用地の内訳及び集落戦略の表は以下の表に従って記載するものとする</t>
    <rPh sb="0" eb="2">
      <t>ベッシ</t>
    </rPh>
    <rPh sb="2" eb="4">
      <t>ヨウシキ</t>
    </rPh>
    <rPh sb="7" eb="10">
      <t>ノウヨウチ</t>
    </rPh>
    <rPh sb="11" eb="13">
      <t>ウチワケ</t>
    </rPh>
    <rPh sb="13" eb="14">
      <t>オヨ</t>
    </rPh>
    <rPh sb="15" eb="17">
      <t>シュウラク</t>
    </rPh>
    <rPh sb="17" eb="19">
      <t>センリャク</t>
    </rPh>
    <rPh sb="20" eb="21">
      <t>ヒョウ</t>
    </rPh>
    <rPh sb="22" eb="24">
      <t>イカ</t>
    </rPh>
    <rPh sb="25" eb="26">
      <t>ヒョウ</t>
    </rPh>
    <rPh sb="27" eb="28">
      <t>シタガ</t>
    </rPh>
    <rPh sb="30" eb="32">
      <t>キサイ</t>
    </rPh>
    <phoneticPr fontId="8"/>
  </si>
  <si>
    <t>項目</t>
    <rPh sb="0" eb="2">
      <t>コウモク</t>
    </rPh>
    <phoneticPr fontId="8"/>
  </si>
  <si>
    <t>右の選択肢より記入</t>
    <rPh sb="0" eb="1">
      <t>ミギ</t>
    </rPh>
    <rPh sb="2" eb="5">
      <t>センタクシ</t>
    </rPh>
    <rPh sb="7" eb="9">
      <t>キニュウ</t>
    </rPh>
    <phoneticPr fontId="8"/>
  </si>
  <si>
    <t>棚田地域振興活動加算</t>
    <rPh sb="0" eb="2">
      <t>タナダ</t>
    </rPh>
    <rPh sb="2" eb="10">
      <t>チイキシンコウカツドウカサン</t>
    </rPh>
    <phoneticPr fontId="8"/>
  </si>
  <si>
    <t>超急傾斜農地保全管理加算</t>
    <rPh sb="0" eb="4">
      <t>チョウキュウケイシャ</t>
    </rPh>
    <rPh sb="4" eb="6">
      <t>ノウチ</t>
    </rPh>
    <rPh sb="6" eb="8">
      <t>ホゼン</t>
    </rPh>
    <rPh sb="8" eb="10">
      <t>カンリ</t>
    </rPh>
    <rPh sb="10" eb="12">
      <t>カサン</t>
    </rPh>
    <phoneticPr fontId="8"/>
  </si>
  <si>
    <t>集落協定広域化加算</t>
    <rPh sb="0" eb="2">
      <t>シュウラク</t>
    </rPh>
    <rPh sb="2" eb="4">
      <t>キョウテイ</t>
    </rPh>
    <rPh sb="4" eb="7">
      <t>コウイキカ</t>
    </rPh>
    <rPh sb="7" eb="9">
      <t>カサン</t>
    </rPh>
    <phoneticPr fontId="8"/>
  </si>
  <si>
    <t>集落機能強化加算</t>
    <rPh sb="0" eb="2">
      <t>シュウラク</t>
    </rPh>
    <rPh sb="2" eb="4">
      <t>キノウ</t>
    </rPh>
    <rPh sb="4" eb="6">
      <t>キョウカ</t>
    </rPh>
    <rPh sb="6" eb="8">
      <t>カサン</t>
    </rPh>
    <phoneticPr fontId="8"/>
  </si>
  <si>
    <t>生産性向上加算</t>
    <rPh sb="0" eb="3">
      <t>セイサンセイ</t>
    </rPh>
    <rPh sb="3" eb="5">
      <t>コウジョウ</t>
    </rPh>
    <rPh sb="5" eb="7">
      <t>カサン</t>
    </rPh>
    <phoneticPr fontId="8"/>
  </si>
  <si>
    <t>概要</t>
    <rPh sb="0" eb="2">
      <t>ガイヨウ</t>
    </rPh>
    <phoneticPr fontId="8"/>
  </si>
  <si>
    <t>②農業生産活動等の体制整備の取組（集落戦略の作成）の有無</t>
    <rPh sb="1" eb="3">
      <t>ノウギョウ</t>
    </rPh>
    <rPh sb="3" eb="5">
      <t>セイサン</t>
    </rPh>
    <rPh sb="5" eb="7">
      <t>カツドウ</t>
    </rPh>
    <rPh sb="7" eb="8">
      <t>トウ</t>
    </rPh>
    <rPh sb="9" eb="11">
      <t>タイセイ</t>
    </rPh>
    <rPh sb="11" eb="13">
      <t>セイビ</t>
    </rPh>
    <rPh sb="14" eb="16">
      <t>トリクミ</t>
    </rPh>
    <rPh sb="17" eb="19">
      <t>シュウラク</t>
    </rPh>
    <rPh sb="19" eb="21">
      <t>センリャク</t>
    </rPh>
    <rPh sb="22" eb="24">
      <t>サクセイ</t>
    </rPh>
    <rPh sb="26" eb="28">
      <t>ウム</t>
    </rPh>
    <phoneticPr fontId="8"/>
  </si>
  <si>
    <t>一団の農用地</t>
    <rPh sb="0" eb="2">
      <t>イチダン</t>
    </rPh>
    <rPh sb="3" eb="6">
      <t>ノウヨウチ</t>
    </rPh>
    <phoneticPr fontId="8"/>
  </si>
  <si>
    <t>④基礎・体制整備単価</t>
    <rPh sb="1" eb="3">
      <t>キソ</t>
    </rPh>
    <rPh sb="4" eb="6">
      <t>タイセイ</t>
    </rPh>
    <rPh sb="6" eb="8">
      <t>セイビ</t>
    </rPh>
    <rPh sb="8" eb="10">
      <t>タンカ</t>
    </rPh>
    <phoneticPr fontId="8"/>
  </si>
  <si>
    <t>第１～第５順位加算</t>
    <rPh sb="0" eb="1">
      <t>ダイ</t>
    </rPh>
    <rPh sb="3" eb="4">
      <t>ダイ</t>
    </rPh>
    <rPh sb="5" eb="7">
      <t>ジュンイ</t>
    </rPh>
    <rPh sb="7" eb="9">
      <t>カサン</t>
    </rPh>
    <phoneticPr fontId="8"/>
  </si>
  <si>
    <t>通常地域（８法内）</t>
    <rPh sb="0" eb="2">
      <t>ツウジョウ</t>
    </rPh>
    <rPh sb="2" eb="4">
      <t>チイキ</t>
    </rPh>
    <rPh sb="6" eb="7">
      <t>ホウ</t>
    </rPh>
    <rPh sb="7" eb="8">
      <t>ナイ</t>
    </rPh>
    <phoneticPr fontId="8"/>
  </si>
  <si>
    <t>通常地域（８法以外で棚田法の交付対象農用地）</t>
    <rPh sb="0" eb="2">
      <t>ツウジョウ</t>
    </rPh>
    <rPh sb="2" eb="4">
      <t>チイキ</t>
    </rPh>
    <rPh sb="6" eb="7">
      <t>ホウ</t>
    </rPh>
    <rPh sb="7" eb="9">
      <t>イガイ</t>
    </rPh>
    <rPh sb="10" eb="12">
      <t>タナダ</t>
    </rPh>
    <rPh sb="12" eb="13">
      <t>ホウ</t>
    </rPh>
    <rPh sb="14" eb="16">
      <t>コウフ</t>
    </rPh>
    <rPh sb="16" eb="18">
      <t>タイショウ</t>
    </rPh>
    <rPh sb="18" eb="21">
      <t>ノウヨウチ</t>
    </rPh>
    <phoneticPr fontId="8"/>
  </si>
  <si>
    <t>特認地域</t>
    <rPh sb="0" eb="2">
      <t>トクニン</t>
    </rPh>
    <rPh sb="2" eb="4">
      <t>チイキ</t>
    </rPh>
    <phoneticPr fontId="8"/>
  </si>
  <si>
    <t>一団の農用地名を記入</t>
    <rPh sb="0" eb="2">
      <t>イチダン</t>
    </rPh>
    <rPh sb="3" eb="6">
      <t>ノウヨウチ</t>
    </rPh>
    <rPh sb="6" eb="7">
      <t>メイ</t>
    </rPh>
    <rPh sb="8" eb="10">
      <t>キニュウ</t>
    </rPh>
    <phoneticPr fontId="8"/>
  </si>
  <si>
    <t>団地名を記入</t>
    <rPh sb="0" eb="2">
      <t>ダンチ</t>
    </rPh>
    <rPh sb="2" eb="3">
      <t>メイ</t>
    </rPh>
    <rPh sb="4" eb="6">
      <t>キニュウ</t>
    </rPh>
    <phoneticPr fontId="8"/>
  </si>
  <si>
    <t>畑</t>
    <rPh sb="0" eb="1">
      <t>ハタケ</t>
    </rPh>
    <phoneticPr fontId="8"/>
  </si>
  <si>
    <t>採草放牧地</t>
    <rPh sb="0" eb="2">
      <t>サイソウ</t>
    </rPh>
    <rPh sb="2" eb="4">
      <t>ホウボク</t>
    </rPh>
    <rPh sb="4" eb="5">
      <t>チ</t>
    </rPh>
    <phoneticPr fontId="8"/>
  </si>
  <si>
    <t>面積を記入</t>
    <rPh sb="0" eb="2">
      <t>メンセキ</t>
    </rPh>
    <rPh sb="3" eb="5">
      <t>キニュウ</t>
    </rPh>
    <phoneticPr fontId="8"/>
  </si>
  <si>
    <t>緩傾斜</t>
    <rPh sb="0" eb="3">
      <t>カンケイシャ</t>
    </rPh>
    <phoneticPr fontId="8"/>
  </si>
  <si>
    <t>小区画・不整形</t>
    <rPh sb="0" eb="3">
      <t>ショウクカク</t>
    </rPh>
    <rPh sb="4" eb="5">
      <t>フ</t>
    </rPh>
    <rPh sb="5" eb="7">
      <t>セイケイ</t>
    </rPh>
    <phoneticPr fontId="8"/>
  </si>
  <si>
    <t>草地比率の高い草地</t>
    <rPh sb="0" eb="2">
      <t>ソウチ</t>
    </rPh>
    <rPh sb="2" eb="4">
      <t>ヒリツ</t>
    </rPh>
    <rPh sb="5" eb="6">
      <t>タカ</t>
    </rPh>
    <rPh sb="7" eb="9">
      <t>ソウチ</t>
    </rPh>
    <phoneticPr fontId="8"/>
  </si>
  <si>
    <t>高齢化率・耕作放棄地率</t>
    <rPh sb="0" eb="3">
      <t>コウレイカ</t>
    </rPh>
    <rPh sb="3" eb="4">
      <t>リツ</t>
    </rPh>
    <rPh sb="5" eb="7">
      <t>コウサク</t>
    </rPh>
    <rPh sb="7" eb="9">
      <t>ホウキ</t>
    </rPh>
    <rPh sb="9" eb="10">
      <t>チ</t>
    </rPh>
    <rPh sb="10" eb="11">
      <t>リツ</t>
    </rPh>
    <phoneticPr fontId="8"/>
  </si>
  <si>
    <t>特認基準</t>
    <rPh sb="0" eb="2">
      <t>トクニン</t>
    </rPh>
    <rPh sb="2" eb="4">
      <t>キジュン</t>
    </rPh>
    <phoneticPr fontId="8"/>
  </si>
  <si>
    <t>交付対象外（混在地）</t>
    <rPh sb="0" eb="2">
      <t>コウフ</t>
    </rPh>
    <rPh sb="2" eb="4">
      <t>タイショウ</t>
    </rPh>
    <rPh sb="4" eb="5">
      <t>ガイ</t>
    </rPh>
    <rPh sb="6" eb="8">
      <t>コンザイ</t>
    </rPh>
    <rPh sb="8" eb="9">
      <t>チ</t>
    </rPh>
    <phoneticPr fontId="8"/>
  </si>
  <si>
    <t>交付対象外（混在地以外）</t>
    <rPh sb="0" eb="2">
      <t>コウフ</t>
    </rPh>
    <rPh sb="2" eb="4">
      <t>タイショウ</t>
    </rPh>
    <rPh sb="4" eb="5">
      <t>ガイ</t>
    </rPh>
    <rPh sb="6" eb="8">
      <t>コンザイ</t>
    </rPh>
    <rPh sb="8" eb="9">
      <t>チ</t>
    </rPh>
    <rPh sb="9" eb="11">
      <t>イガイ</t>
    </rPh>
    <phoneticPr fontId="8"/>
  </si>
  <si>
    <t>協定に含めない管理すべき農地</t>
    <rPh sb="0" eb="2">
      <t>キョウテイ</t>
    </rPh>
    <rPh sb="3" eb="4">
      <t>フク</t>
    </rPh>
    <rPh sb="7" eb="9">
      <t>カンリ</t>
    </rPh>
    <rPh sb="12" eb="14">
      <t>ノウチ</t>
    </rPh>
    <phoneticPr fontId="8"/>
  </si>
  <si>
    <t>基礎・体制整備単価の10a当たりの単価を記入</t>
    <rPh sb="0" eb="2">
      <t>キソ</t>
    </rPh>
    <rPh sb="3" eb="9">
      <t>タイセイセイビタンカ</t>
    </rPh>
    <rPh sb="13" eb="14">
      <t>ア</t>
    </rPh>
    <rPh sb="17" eb="19">
      <t>タンカ</t>
    </rPh>
    <rPh sb="20" eb="22">
      <t>キニュウ</t>
    </rPh>
    <phoneticPr fontId="8"/>
  </si>
  <si>
    <t>基礎・体制整備単価の交付額を記入</t>
    <rPh sb="0" eb="2">
      <t>キソ</t>
    </rPh>
    <rPh sb="3" eb="9">
      <t>タイセイセイビタンカ</t>
    </rPh>
    <rPh sb="10" eb="12">
      <t>コウフ</t>
    </rPh>
    <rPh sb="12" eb="13">
      <t>ガク</t>
    </rPh>
    <rPh sb="14" eb="16">
      <t>キニュウ</t>
    </rPh>
    <phoneticPr fontId="8"/>
  </si>
  <si>
    <t>定めた加算の順位に基づき、該当する加算に○を記入</t>
    <rPh sb="0" eb="1">
      <t>サダ</t>
    </rPh>
    <rPh sb="3" eb="5">
      <t>カサン</t>
    </rPh>
    <rPh sb="6" eb="8">
      <t>ジュンイ</t>
    </rPh>
    <rPh sb="9" eb="10">
      <t>モト</t>
    </rPh>
    <rPh sb="13" eb="15">
      <t>ガイトウ</t>
    </rPh>
    <rPh sb="17" eb="19">
      <t>カサン</t>
    </rPh>
    <rPh sb="22" eb="24">
      <t>キニュウ</t>
    </rPh>
    <phoneticPr fontId="8"/>
  </si>
  <si>
    <t>耕作地</t>
    <rPh sb="0" eb="2">
      <t>コウサク</t>
    </rPh>
    <rPh sb="2" eb="3">
      <t>チ</t>
    </rPh>
    <phoneticPr fontId="8"/>
  </si>
  <si>
    <t>荒廃農地</t>
    <rPh sb="0" eb="2">
      <t>コウハイ</t>
    </rPh>
    <rPh sb="2" eb="4">
      <t>ノウチ</t>
    </rPh>
    <phoneticPr fontId="8"/>
  </si>
  <si>
    <t>限界的農用地</t>
    <rPh sb="0" eb="3">
      <t>ゲンカイテキ</t>
    </rPh>
    <rPh sb="3" eb="6">
      <t>ノウヨウチ</t>
    </rPh>
    <phoneticPr fontId="8"/>
  </si>
  <si>
    <t>被災地</t>
    <rPh sb="0" eb="3">
      <t>ヒサイチ</t>
    </rPh>
    <phoneticPr fontId="8"/>
  </si>
  <si>
    <t>土地改良通年施行実施農用地</t>
    <rPh sb="0" eb="4">
      <t>トチカイリョウ</t>
    </rPh>
    <rPh sb="4" eb="6">
      <t>ツウネン</t>
    </rPh>
    <rPh sb="6" eb="8">
      <t>セコウ</t>
    </rPh>
    <rPh sb="8" eb="10">
      <t>ジッシ</t>
    </rPh>
    <rPh sb="10" eb="13">
      <t>ノウヨウチ</t>
    </rPh>
    <phoneticPr fontId="8"/>
  </si>
  <si>
    <t>その他（具体的に記入）</t>
    <rPh sb="2" eb="3">
      <t>タ</t>
    </rPh>
    <rPh sb="4" eb="7">
      <t>グタイテキ</t>
    </rPh>
    <rPh sb="8" eb="10">
      <t>キニュウ</t>
    </rPh>
    <phoneticPr fontId="8"/>
  </si>
  <si>
    <t>農用地での活動内容を記入</t>
    <rPh sb="0" eb="3">
      <t>ノウヨウチ</t>
    </rPh>
    <rPh sb="5" eb="7">
      <t>カツドウ</t>
    </rPh>
    <rPh sb="7" eb="9">
      <t>ナイヨウ</t>
    </rPh>
    <rPh sb="10" eb="12">
      <t>キニュウ</t>
    </rPh>
    <phoneticPr fontId="8"/>
  </si>
  <si>
    <t>農用地の管理者を記入</t>
    <rPh sb="0" eb="3">
      <t>ノウヨウチ</t>
    </rPh>
    <rPh sb="4" eb="7">
      <t>カンリシャ</t>
    </rPh>
    <rPh sb="8" eb="10">
      <t>キニュウ</t>
    </rPh>
    <phoneticPr fontId="8"/>
  </si>
  <si>
    <t>⑧個人配分を受ける所得超過者の引受地</t>
    <rPh sb="1" eb="5">
      <t>コジンハイブン</t>
    </rPh>
    <rPh sb="6" eb="7">
      <t>ウ</t>
    </rPh>
    <rPh sb="9" eb="11">
      <t>ショトク</t>
    </rPh>
    <rPh sb="11" eb="13">
      <t>チョウカ</t>
    </rPh>
    <rPh sb="13" eb="14">
      <t>シャ</t>
    </rPh>
    <rPh sb="15" eb="17">
      <t>ヒキウケ</t>
    </rPh>
    <rPh sb="17" eb="18">
      <t>チ</t>
    </rPh>
    <phoneticPr fontId="8"/>
  </si>
  <si>
    <t>該当するものに○を記入（別紙様式７と整合を図る）</t>
    <rPh sb="0" eb="2">
      <t>ガイトウ</t>
    </rPh>
    <rPh sb="9" eb="11">
      <t>キニュウ</t>
    </rPh>
    <rPh sb="12" eb="14">
      <t>ベッシ</t>
    </rPh>
    <rPh sb="14" eb="16">
      <t>ヨウシキ</t>
    </rPh>
    <rPh sb="18" eb="20">
      <t>セイゴウ</t>
    </rPh>
    <rPh sb="21" eb="22">
      <t>ハカ</t>
    </rPh>
    <phoneticPr fontId="8"/>
  </si>
  <si>
    <t>農用地の将来像（６～10年後を想定して記入）</t>
    <rPh sb="0" eb="3">
      <t>ノウヨウチ</t>
    </rPh>
    <rPh sb="4" eb="7">
      <t>ショウライゾウ</t>
    </rPh>
    <rPh sb="12" eb="14">
      <t>ネンゴ</t>
    </rPh>
    <rPh sb="15" eb="17">
      <t>ソウテイ</t>
    </rPh>
    <rPh sb="19" eb="21">
      <t>キニュウ</t>
    </rPh>
    <phoneticPr fontId="8"/>
  </si>
  <si>
    <t>○</t>
    <phoneticPr fontId="8"/>
  </si>
  <si>
    <t>基礎単価</t>
    <rPh sb="0" eb="2">
      <t>キソ</t>
    </rPh>
    <rPh sb="2" eb="4">
      <t>タンカ</t>
    </rPh>
    <phoneticPr fontId="8"/>
  </si>
  <si>
    <t>急</t>
    <rPh sb="0" eb="1">
      <t>キュウ</t>
    </rPh>
    <phoneticPr fontId="8"/>
  </si>
  <si>
    <t>緩</t>
    <rPh sb="0" eb="1">
      <t>カン</t>
    </rPh>
    <phoneticPr fontId="8"/>
  </si>
  <si>
    <t>体制整備単価</t>
    <rPh sb="0" eb="2">
      <t>タイセイ</t>
    </rPh>
    <rPh sb="2" eb="4">
      <t>セイビ</t>
    </rPh>
    <rPh sb="4" eb="6">
      <t>タンカ</t>
    </rPh>
    <phoneticPr fontId="8"/>
  </si>
  <si>
    <t>↑入力</t>
    <rPh sb="1" eb="3">
      <t>ニュウリョク</t>
    </rPh>
    <phoneticPr fontId="8"/>
  </si>
  <si>
    <t>②農業生産活動等の体制整備の取組（集落戦略の作成）の有無</t>
  </si>
  <si>
    <t>③現況</t>
  </si>
  <si>
    <t>右の選択肢より記入</t>
  </si>
  <si>
    <t>交付基準（傾斜等）</t>
  </si>
  <si>
    <t>該当するものに○を記入</t>
  </si>
  <si>
    <t>該当するものに○を記入</t>
    <rPh sb="0" eb="2">
      <t>ガイトウ</t>
    </rPh>
    <rPh sb="9" eb="11">
      <t>キニュウ</t>
    </rPh>
    <phoneticPr fontId="8"/>
  </si>
  <si>
    <t>（別紙様式４）</t>
    <rPh sb="1" eb="3">
      <t>ベッシ</t>
    </rPh>
    <rPh sb="3" eb="5">
      <t>ヨウシキ</t>
    </rPh>
    <phoneticPr fontId="8"/>
  </si>
  <si>
    <t>関係市町村名</t>
    <rPh sb="0" eb="2">
      <t>カンケイ</t>
    </rPh>
    <rPh sb="2" eb="5">
      <t>シチョウソン</t>
    </rPh>
    <rPh sb="5" eb="6">
      <t>メイ</t>
    </rPh>
    <phoneticPr fontId="8"/>
  </si>
  <si>
    <t>広島県</t>
    <rPh sb="0" eb="3">
      <t>ヒロシマケン</t>
    </rPh>
    <phoneticPr fontId="8"/>
  </si>
  <si>
    <t>神石郡神石高原町</t>
    <rPh sb="0" eb="3">
      <t>ジンセキグン</t>
    </rPh>
    <rPh sb="3" eb="8">
      <t>ジンセキコウゲンチョウ</t>
    </rPh>
    <phoneticPr fontId="8"/>
  </si>
  <si>
    <t>地区名</t>
    <rPh sb="0" eb="2">
      <t>チク</t>
    </rPh>
    <rPh sb="2" eb="3">
      <t>メイ</t>
    </rPh>
    <phoneticPr fontId="8"/>
  </si>
  <si>
    <t>工区</t>
    <rPh sb="0" eb="2">
      <t>コウク</t>
    </rPh>
    <phoneticPr fontId="8"/>
  </si>
  <si>
    <t>令和　　年</t>
    <rPh sb="0" eb="1">
      <t>レイ</t>
    </rPh>
    <rPh sb="1" eb="2">
      <t>ワ</t>
    </rPh>
    <rPh sb="4" eb="5">
      <t>ネン</t>
    </rPh>
    <phoneticPr fontId="8"/>
  </si>
  <si>
    <t>４月</t>
    <rPh sb="1" eb="2">
      <t>ガツ</t>
    </rPh>
    <phoneticPr fontId="8"/>
  </si>
  <si>
    <t>５月</t>
  </si>
  <si>
    <t>事業名
（工期）</t>
    <rPh sb="0" eb="2">
      <t>ジギョウ</t>
    </rPh>
    <rPh sb="2" eb="3">
      <t>メイ</t>
    </rPh>
    <rPh sb="5" eb="7">
      <t>コウキ</t>
    </rPh>
    <phoneticPr fontId="8"/>
  </si>
  <si>
    <t>都道府
県名</t>
    <rPh sb="0" eb="2">
      <t>トドウ</t>
    </rPh>
    <rPh sb="2" eb="3">
      <t>フ</t>
    </rPh>
    <rPh sb="4" eb="6">
      <t>ケンメイ</t>
    </rPh>
    <rPh sb="5" eb="6">
      <t>メイ</t>
    </rPh>
    <phoneticPr fontId="8"/>
  </si>
  <si>
    <t>年度工事実施予定区域</t>
    <rPh sb="0" eb="2">
      <t>ネンド</t>
    </rPh>
    <rPh sb="2" eb="4">
      <t>コウジ</t>
    </rPh>
    <rPh sb="4" eb="6">
      <t>ジッシ</t>
    </rPh>
    <rPh sb="6" eb="8">
      <t>ヨテイ</t>
    </rPh>
    <rPh sb="8" eb="10">
      <t>クイキ</t>
    </rPh>
    <phoneticPr fontId="8"/>
  </si>
  <si>
    <t>令和　　年土地改良通年施行実施計画書</t>
    <rPh sb="0" eb="1">
      <t>レイ</t>
    </rPh>
    <rPh sb="1" eb="2">
      <t>ワ</t>
    </rPh>
    <rPh sb="4" eb="5">
      <t>ネン</t>
    </rPh>
    <rPh sb="5" eb="7">
      <t>トチ</t>
    </rPh>
    <rPh sb="7" eb="9">
      <t>カイリョウ</t>
    </rPh>
    <rPh sb="9" eb="11">
      <t>ツウネン</t>
    </rPh>
    <rPh sb="11" eb="13">
      <t>セコウ</t>
    </rPh>
    <rPh sb="13" eb="15">
      <t>ジッシ</t>
    </rPh>
    <rPh sb="15" eb="17">
      <t>ケイカク</t>
    </rPh>
    <rPh sb="17" eb="18">
      <t>カ</t>
    </rPh>
    <phoneticPr fontId="8"/>
  </si>
  <si>
    <t>うち土地改良
通年施行
面積（ha）</t>
    <rPh sb="2" eb="4">
      <t>トチ</t>
    </rPh>
    <rPh sb="4" eb="6">
      <t>カイリョウ</t>
    </rPh>
    <rPh sb="7" eb="9">
      <t>ツウネン</t>
    </rPh>
    <rPh sb="9" eb="11">
      <t>シコウ</t>
    </rPh>
    <rPh sb="12" eb="14">
      <t>メンセキ</t>
    </rPh>
    <phoneticPr fontId="8"/>
  </si>
  <si>
    <t>実施
面積
（ha）</t>
    <rPh sb="0" eb="2">
      <t>ジッシ</t>
    </rPh>
    <rPh sb="3" eb="5">
      <t>メンセキ</t>
    </rPh>
    <phoneticPr fontId="8"/>
  </si>
  <si>
    <t>うち対象
農用地面積
（ha）</t>
    <rPh sb="2" eb="4">
      <t>タイショウ</t>
    </rPh>
    <rPh sb="5" eb="8">
      <t>ノウヨウチ</t>
    </rPh>
    <rPh sb="8" eb="10">
      <t>メンセキ</t>
    </rPh>
    <phoneticPr fontId="8"/>
  </si>
  <si>
    <t>６月</t>
  </si>
  <si>
    <t>７月</t>
  </si>
  <si>
    <t>８月</t>
  </si>
  <si>
    <t>９月</t>
  </si>
  <si>
    <t>１０月</t>
  </si>
  <si>
    <t>１１月</t>
  </si>
  <si>
    <t>１２月</t>
  </si>
  <si>
    <t>１月</t>
  </si>
  <si>
    <t>２月</t>
  </si>
  <si>
    <t>３月</t>
  </si>
  <si>
    <t>　工　区</t>
    <rPh sb="1" eb="2">
      <t>コウ</t>
    </rPh>
    <rPh sb="3" eb="4">
      <t>ク</t>
    </rPh>
    <phoneticPr fontId="8"/>
  </si>
  <si>
    <t>通　年　施　行　実　施　計　画</t>
    <rPh sb="0" eb="1">
      <t>ツウ</t>
    </rPh>
    <rPh sb="2" eb="3">
      <t>ネン</t>
    </rPh>
    <rPh sb="4" eb="5">
      <t>セ</t>
    </rPh>
    <rPh sb="6" eb="7">
      <t>イ</t>
    </rPh>
    <rPh sb="8" eb="9">
      <t>ミ</t>
    </rPh>
    <rPh sb="10" eb="11">
      <t>セ</t>
    </rPh>
    <rPh sb="12" eb="13">
      <t>ケイ</t>
    </rPh>
    <rPh sb="14" eb="15">
      <t>カク</t>
    </rPh>
    <phoneticPr fontId="8"/>
  </si>
  <si>
    <t>注１）工区の区分は、区画整理その他面的工事に係る通年施行区域の計画発注工区によるものとする。</t>
    <rPh sb="0" eb="1">
      <t>チュウ</t>
    </rPh>
    <rPh sb="3" eb="5">
      <t>コウク</t>
    </rPh>
    <rPh sb="6" eb="8">
      <t>クブン</t>
    </rPh>
    <rPh sb="10" eb="12">
      <t>クカク</t>
    </rPh>
    <rPh sb="12" eb="14">
      <t>セイリ</t>
    </rPh>
    <rPh sb="16" eb="17">
      <t>タ</t>
    </rPh>
    <rPh sb="17" eb="19">
      <t>メンテキ</t>
    </rPh>
    <rPh sb="19" eb="21">
      <t>コウジ</t>
    </rPh>
    <rPh sb="22" eb="23">
      <t>カカワ</t>
    </rPh>
    <rPh sb="24" eb="26">
      <t>ツウネン</t>
    </rPh>
    <rPh sb="26" eb="28">
      <t>セコウ</t>
    </rPh>
    <rPh sb="28" eb="30">
      <t>クイキ</t>
    </rPh>
    <rPh sb="31" eb="33">
      <t>ケイカク</t>
    </rPh>
    <rPh sb="33" eb="35">
      <t>ハッチュウ</t>
    </rPh>
    <rPh sb="35" eb="37">
      <t>コウク</t>
    </rPh>
    <phoneticPr fontId="8"/>
  </si>
  <si>
    <t>注２）対象農用地面積は、中山間地域等直接支払交付金実施要領第４の２の対象農用地の面積をいう。</t>
    <rPh sb="0" eb="1">
      <t>チュウ</t>
    </rPh>
    <rPh sb="3" eb="5">
      <t>タイショウ</t>
    </rPh>
    <rPh sb="5" eb="8">
      <t>ノウヨウチ</t>
    </rPh>
    <rPh sb="8" eb="10">
      <t>メンセキ</t>
    </rPh>
    <rPh sb="12" eb="13">
      <t>チュウ</t>
    </rPh>
    <rPh sb="13" eb="15">
      <t>サンカン</t>
    </rPh>
    <rPh sb="15" eb="17">
      <t>チイキ</t>
    </rPh>
    <rPh sb="17" eb="18">
      <t>トウ</t>
    </rPh>
    <rPh sb="18" eb="20">
      <t>チョクセツ</t>
    </rPh>
    <rPh sb="20" eb="22">
      <t>シハライ</t>
    </rPh>
    <rPh sb="22" eb="25">
      <t>コウフキン</t>
    </rPh>
    <rPh sb="25" eb="27">
      <t>ジッシ</t>
    </rPh>
    <rPh sb="27" eb="29">
      <t>ヨウリョウ</t>
    </rPh>
    <rPh sb="29" eb="30">
      <t>ダイ</t>
    </rPh>
    <rPh sb="34" eb="36">
      <t>タイショウ</t>
    </rPh>
    <rPh sb="36" eb="39">
      <t>ノウヨウチ</t>
    </rPh>
    <rPh sb="40" eb="42">
      <t>メンセキ</t>
    </rPh>
    <phoneticPr fontId="8"/>
  </si>
  <si>
    <t>（別紙様式５）</t>
    <rPh sb="1" eb="3">
      <t>ベッシ</t>
    </rPh>
    <rPh sb="3" eb="5">
      <t>ヨウシキ</t>
    </rPh>
    <phoneticPr fontId="8"/>
  </si>
  <si>
    <t>農業所得の確認に関する承諾書</t>
    <rPh sb="0" eb="2">
      <t>ノウギョウ</t>
    </rPh>
    <rPh sb="2" eb="4">
      <t>ショトク</t>
    </rPh>
    <rPh sb="5" eb="7">
      <t>カクニン</t>
    </rPh>
    <rPh sb="8" eb="9">
      <t>カン</t>
    </rPh>
    <rPh sb="11" eb="14">
      <t>ショウダクショ</t>
    </rPh>
    <phoneticPr fontId="8"/>
  </si>
  <si>
    <t>住　所</t>
    <rPh sb="0" eb="1">
      <t>ジュウ</t>
    </rPh>
    <rPh sb="2" eb="3">
      <t>ショ</t>
    </rPh>
    <phoneticPr fontId="8"/>
  </si>
  <si>
    <t>氏　名（農業者）</t>
    <phoneticPr fontId="8"/>
  </si>
  <si>
    <t>承諾印又はサイン</t>
    <rPh sb="0" eb="2">
      <t>ショウダク</t>
    </rPh>
    <rPh sb="2" eb="3">
      <t>イン</t>
    </rPh>
    <rPh sb="3" eb="4">
      <t>マタ</t>
    </rPh>
    <phoneticPr fontId="8"/>
  </si>
  <si>
    <t>注３）対象者は、個人又は一戸一法で、協定に位置づけられている農用地の管理を行っている者。</t>
    <rPh sb="0" eb="1">
      <t>チュウ</t>
    </rPh>
    <rPh sb="3" eb="6">
      <t>タイショウシャ</t>
    </rPh>
    <rPh sb="8" eb="10">
      <t>コジン</t>
    </rPh>
    <rPh sb="10" eb="11">
      <t>マタ</t>
    </rPh>
    <rPh sb="12" eb="14">
      <t>イッコ</t>
    </rPh>
    <rPh sb="14" eb="15">
      <t>イチ</t>
    </rPh>
    <rPh sb="15" eb="16">
      <t>ホウ</t>
    </rPh>
    <rPh sb="18" eb="20">
      <t>キョウテイ</t>
    </rPh>
    <rPh sb="21" eb="23">
      <t>イチ</t>
    </rPh>
    <rPh sb="30" eb="33">
      <t>ノウヨウチ</t>
    </rPh>
    <rPh sb="34" eb="36">
      <t>カンリ</t>
    </rPh>
    <rPh sb="37" eb="38">
      <t>オコナ</t>
    </rPh>
    <rPh sb="42" eb="43">
      <t>モノ</t>
    </rPh>
    <phoneticPr fontId="8"/>
  </si>
  <si>
    <t>※地籍調査が未終了の地域の農地面積算出に使用</t>
    <rPh sb="1" eb="3">
      <t>チセキ</t>
    </rPh>
    <rPh sb="3" eb="5">
      <t>チョウサ</t>
    </rPh>
    <rPh sb="6" eb="7">
      <t>ミ</t>
    </rPh>
    <rPh sb="7" eb="9">
      <t>シュウリョウ</t>
    </rPh>
    <rPh sb="10" eb="12">
      <t>チイキ</t>
    </rPh>
    <rPh sb="13" eb="15">
      <t>ノウチ</t>
    </rPh>
    <rPh sb="15" eb="17">
      <t>メンセキ</t>
    </rPh>
    <rPh sb="17" eb="19">
      <t>サンシュツ</t>
    </rPh>
    <rPh sb="20" eb="22">
      <t>シヨウ</t>
    </rPh>
    <phoneticPr fontId="8"/>
  </si>
  <si>
    <t>合計（地目・傾斜別）</t>
    <rPh sb="0" eb="2">
      <t>ゴウケイ</t>
    </rPh>
    <rPh sb="3" eb="5">
      <t>チモク</t>
    </rPh>
    <rPh sb="6" eb="8">
      <t>ケイシャ</t>
    </rPh>
    <rPh sb="8" eb="9">
      <t>ベツ</t>
    </rPh>
    <phoneticPr fontId="8"/>
  </si>
  <si>
    <t>合計</t>
    <rPh sb="0" eb="2">
      <t>ゴウケイ</t>
    </rPh>
    <phoneticPr fontId="3"/>
  </si>
  <si>
    <t>交付金合計</t>
    <rPh sb="0" eb="2">
      <t>コウフ</t>
    </rPh>
    <rPh sb="2" eb="3">
      <t>キン</t>
    </rPh>
    <rPh sb="3" eb="5">
      <t>ゴウケイ</t>
    </rPh>
    <phoneticPr fontId="3"/>
  </si>
  <si>
    <t>個人配分額</t>
    <rPh sb="0" eb="2">
      <t>コジン</t>
    </rPh>
    <rPh sb="2" eb="4">
      <t>ハイブン</t>
    </rPh>
    <rPh sb="4" eb="5">
      <t>ガク</t>
    </rPh>
    <phoneticPr fontId="3"/>
  </si>
  <si>
    <t>共同取組活動</t>
    <rPh sb="0" eb="2">
      <t>キョウドウ</t>
    </rPh>
    <rPh sb="2" eb="4">
      <t>トリクミ</t>
    </rPh>
    <rPh sb="4" eb="6">
      <t>カツドウ</t>
    </rPh>
    <phoneticPr fontId="3"/>
  </si>
  <si>
    <t>共同取組調整値</t>
    <rPh sb="0" eb="2">
      <t>キョウドウ</t>
    </rPh>
    <rPh sb="2" eb="4">
      <t>トリクミ</t>
    </rPh>
    <rPh sb="4" eb="6">
      <t>チョウセイ</t>
    </rPh>
    <rPh sb="6" eb="7">
      <t>チ</t>
    </rPh>
    <phoneticPr fontId="3"/>
  </si>
  <si>
    <t>←この数値を共同取組活動の表で調整する</t>
    <rPh sb="3" eb="5">
      <t>スウチ</t>
    </rPh>
    <rPh sb="6" eb="8">
      <t>キョウドウ</t>
    </rPh>
    <rPh sb="8" eb="10">
      <t>トリクミ</t>
    </rPh>
    <rPh sb="10" eb="12">
      <t>カツドウ</t>
    </rPh>
    <rPh sb="13" eb="14">
      <t>ヒョウ</t>
    </rPh>
    <rPh sb="15" eb="17">
      <t>チョウセイ</t>
    </rPh>
    <phoneticPr fontId="3"/>
  </si>
  <si>
    <t>←
　　シート農用地（別紙2-1）
　　入力後自動転記</t>
    <rPh sb="7" eb="10">
      <t>ノウヨウチ</t>
    </rPh>
    <rPh sb="11" eb="13">
      <t>ベッシ</t>
    </rPh>
    <rPh sb="20" eb="22">
      <t>ニュウリョク</t>
    </rPh>
    <rPh sb="22" eb="23">
      <t>ゴ</t>
    </rPh>
    <rPh sb="23" eb="25">
      <t>ジドウ</t>
    </rPh>
    <rPh sb="25" eb="27">
      <t>テンキ</t>
    </rPh>
    <phoneticPr fontId="3"/>
  </si>
  <si>
    <t>←配分割合を入力</t>
    <rPh sb="1" eb="3">
      <t>ハイブン</t>
    </rPh>
    <rPh sb="3" eb="5">
      <t>ワリアイ</t>
    </rPh>
    <rPh sb="6" eb="8">
      <t>ニュウリョク</t>
    </rPh>
    <phoneticPr fontId="3"/>
  </si>
  <si>
    <t>←シート農用地（別紙2-1）入力後自動転記</t>
    <rPh sb="4" eb="7">
      <t>ノウヨウチ</t>
    </rPh>
    <rPh sb="8" eb="10">
      <t>ベッシ</t>
    </rPh>
    <rPh sb="14" eb="16">
      <t>ニュウリョク</t>
    </rPh>
    <rPh sb="16" eb="17">
      <t>ゴ</t>
    </rPh>
    <rPh sb="17" eb="19">
      <t>ジドウ</t>
    </rPh>
    <rPh sb="19" eb="21">
      <t>テンキ</t>
    </rPh>
    <phoneticPr fontId="8"/>
  </si>
  <si>
    <t>２-１協定農用地の将来像を踏まえた集落の現状（複数可）</t>
    <rPh sb="3" eb="5">
      <t>キョウテイ</t>
    </rPh>
    <rPh sb="5" eb="8">
      <t>ノウヨウチ</t>
    </rPh>
    <rPh sb="9" eb="12">
      <t>ショウライゾウ</t>
    </rPh>
    <rPh sb="13" eb="14">
      <t>フ</t>
    </rPh>
    <rPh sb="17" eb="19">
      <t>シュウラク</t>
    </rPh>
    <rPh sb="20" eb="22">
      <t>ゲンジョウ</t>
    </rPh>
    <rPh sb="23" eb="25">
      <t>フクスウ</t>
    </rPh>
    <rPh sb="25" eb="26">
      <t>カ</t>
    </rPh>
    <phoneticPr fontId="8"/>
  </si>
  <si>
    <t>集落の現状</t>
    <rPh sb="0" eb="2">
      <t>シュウラク</t>
    </rPh>
    <rPh sb="3" eb="5">
      <t>ゲンジョウ</t>
    </rPh>
    <phoneticPr fontId="8"/>
  </si>
  <si>
    <t>担い手の詳細</t>
    <rPh sb="0" eb="1">
      <t>ニナ</t>
    </rPh>
    <rPh sb="2" eb="3">
      <t>テ</t>
    </rPh>
    <rPh sb="4" eb="6">
      <t>ショウサイ</t>
    </rPh>
    <phoneticPr fontId="8"/>
  </si>
  <si>
    <t>担い手が確保できており、耕作を継続していく</t>
    <rPh sb="0" eb="1">
      <t>ニナ</t>
    </rPh>
    <rPh sb="2" eb="3">
      <t>テ</t>
    </rPh>
    <rPh sb="4" eb="6">
      <t>カクホ</t>
    </rPh>
    <rPh sb="12" eb="14">
      <t>コウサク</t>
    </rPh>
    <rPh sb="15" eb="17">
      <t>ケイゾク</t>
    </rPh>
    <phoneticPr fontId="8"/>
  </si>
  <si>
    <t>農業者（協定内）【具体名：○○】</t>
    <rPh sb="0" eb="3">
      <t>ノウギョウシャ</t>
    </rPh>
    <rPh sb="4" eb="6">
      <t>キョウテイ</t>
    </rPh>
    <rPh sb="6" eb="7">
      <t>ナイ</t>
    </rPh>
    <rPh sb="9" eb="11">
      <t>グタイ</t>
    </rPh>
    <rPh sb="11" eb="12">
      <t>メイ</t>
    </rPh>
    <phoneticPr fontId="8"/>
  </si>
  <si>
    <t>農地所有適格法人、農業生産組織等（協定外）【具体名：○○】</t>
    <rPh sb="0" eb="2">
      <t>ノウチ</t>
    </rPh>
    <rPh sb="2" eb="4">
      <t>ショユウ</t>
    </rPh>
    <rPh sb="4" eb="6">
      <t>テキカク</t>
    </rPh>
    <rPh sb="6" eb="8">
      <t>ホウジン</t>
    </rPh>
    <rPh sb="9" eb="11">
      <t>ノウギョウ</t>
    </rPh>
    <rPh sb="11" eb="13">
      <t>セイサン</t>
    </rPh>
    <rPh sb="13" eb="15">
      <t>ソシキ</t>
    </rPh>
    <rPh sb="15" eb="16">
      <t>トウ</t>
    </rPh>
    <rPh sb="17" eb="19">
      <t>キョウテイ</t>
    </rPh>
    <rPh sb="19" eb="20">
      <t>ソト</t>
    </rPh>
    <rPh sb="22" eb="25">
      <t>グタイメイ</t>
    </rPh>
    <phoneticPr fontId="8"/>
  </si>
  <si>
    <t>農業者（協定外）【具体名：○○】</t>
    <rPh sb="0" eb="3">
      <t>ノウギョウシャ</t>
    </rPh>
    <rPh sb="4" eb="6">
      <t>キョウテイ</t>
    </rPh>
    <rPh sb="6" eb="7">
      <t>ソト</t>
    </rPh>
    <rPh sb="9" eb="12">
      <t>グタイメイ</t>
    </rPh>
    <phoneticPr fontId="8"/>
  </si>
  <si>
    <t>農地所有適格法人、農業生産組織等（協定内）【具体名：○○】</t>
    <rPh sb="0" eb="2">
      <t>ノウチ</t>
    </rPh>
    <rPh sb="2" eb="4">
      <t>ショユウ</t>
    </rPh>
    <rPh sb="4" eb="6">
      <t>テキカク</t>
    </rPh>
    <rPh sb="6" eb="8">
      <t>ホウジン</t>
    </rPh>
    <rPh sb="9" eb="11">
      <t>ノウギョウ</t>
    </rPh>
    <rPh sb="11" eb="13">
      <t>セイサン</t>
    </rPh>
    <rPh sb="13" eb="15">
      <t>ソシキ</t>
    </rPh>
    <rPh sb="15" eb="16">
      <t>トウ</t>
    </rPh>
    <rPh sb="17" eb="19">
      <t>キョウテイ</t>
    </rPh>
    <rPh sb="19" eb="20">
      <t>ナイ</t>
    </rPh>
    <rPh sb="22" eb="25">
      <t>グタイメイ</t>
    </rPh>
    <phoneticPr fontId="8"/>
  </si>
  <si>
    <t>担い手等が確保できているが、全ての委託希望は受けられない</t>
    <rPh sb="0" eb="1">
      <t>ニナ</t>
    </rPh>
    <rPh sb="2" eb="3">
      <t>テ</t>
    </rPh>
    <rPh sb="3" eb="4">
      <t>トウ</t>
    </rPh>
    <rPh sb="5" eb="7">
      <t>カクホ</t>
    </rPh>
    <rPh sb="14" eb="15">
      <t>スベ</t>
    </rPh>
    <rPh sb="17" eb="19">
      <t>イタク</t>
    </rPh>
    <rPh sb="19" eb="21">
      <t>キボウ</t>
    </rPh>
    <rPh sb="22" eb="23">
      <t>ウ</t>
    </rPh>
    <phoneticPr fontId="8"/>
  </si>
  <si>
    <t>耕作を継続していきたいが、耕作条件の悪い農地がある</t>
    <rPh sb="0" eb="2">
      <t>コウサク</t>
    </rPh>
    <rPh sb="3" eb="5">
      <t>ケイゾク</t>
    </rPh>
    <rPh sb="13" eb="15">
      <t>コウサク</t>
    </rPh>
    <rPh sb="15" eb="17">
      <t>ジョウケン</t>
    </rPh>
    <rPh sb="18" eb="19">
      <t>ワル</t>
    </rPh>
    <rPh sb="20" eb="22">
      <t>ノウチ</t>
    </rPh>
    <phoneticPr fontId="8"/>
  </si>
  <si>
    <t>耕作を継続していきたいが、農業所得が低い</t>
    <rPh sb="0" eb="2">
      <t>コウサク</t>
    </rPh>
    <rPh sb="3" eb="5">
      <t>ケイゾク</t>
    </rPh>
    <rPh sb="13" eb="15">
      <t>ノウギョウ</t>
    </rPh>
    <rPh sb="15" eb="17">
      <t>ショトク</t>
    </rPh>
    <rPh sb="18" eb="19">
      <t>ヒク</t>
    </rPh>
    <phoneticPr fontId="8"/>
  </si>
  <si>
    <t>耕作を継続していきたいが、法面や水路・農道等の管理が過重な負担となっている</t>
    <rPh sb="0" eb="2">
      <t>コウサク</t>
    </rPh>
    <rPh sb="3" eb="5">
      <t>ケイゾク</t>
    </rPh>
    <rPh sb="13" eb="15">
      <t>ノリメン</t>
    </rPh>
    <rPh sb="16" eb="18">
      <t>スイロ</t>
    </rPh>
    <rPh sb="19" eb="21">
      <t>ノウドウ</t>
    </rPh>
    <rPh sb="21" eb="22">
      <t>トウ</t>
    </rPh>
    <rPh sb="23" eb="25">
      <t>カンリ</t>
    </rPh>
    <rPh sb="26" eb="28">
      <t>カジュウ</t>
    </rPh>
    <rPh sb="29" eb="31">
      <t>フタン</t>
    </rPh>
    <phoneticPr fontId="8"/>
  </si>
  <si>
    <t>鳥獣被害が深刻であり、耕作意欲が減退している</t>
    <rPh sb="0" eb="2">
      <t>チョウジュウ</t>
    </rPh>
    <rPh sb="2" eb="4">
      <t>ヒガイ</t>
    </rPh>
    <rPh sb="5" eb="7">
      <t>シンコク</t>
    </rPh>
    <rPh sb="11" eb="13">
      <t>コウサク</t>
    </rPh>
    <rPh sb="13" eb="15">
      <t>イヨク</t>
    </rPh>
    <rPh sb="16" eb="18">
      <t>ゲンタイ</t>
    </rPh>
    <phoneticPr fontId="8"/>
  </si>
  <si>
    <t>その他（自由記載）</t>
    <rPh sb="2" eb="3">
      <t>タ</t>
    </rPh>
    <rPh sb="4" eb="6">
      <t>ジユウ</t>
    </rPh>
    <rPh sb="6" eb="8">
      <t>キサイ</t>
    </rPh>
    <phoneticPr fontId="8"/>
  </si>
  <si>
    <t>２-２集落の現状を踏まえた対策の方向性（複数可）</t>
    <rPh sb="3" eb="5">
      <t>シュウラク</t>
    </rPh>
    <rPh sb="6" eb="8">
      <t>ゲンジョウ</t>
    </rPh>
    <rPh sb="9" eb="10">
      <t>フ</t>
    </rPh>
    <rPh sb="13" eb="15">
      <t>タイサク</t>
    </rPh>
    <rPh sb="16" eb="19">
      <t>ホウコウセイ</t>
    </rPh>
    <rPh sb="20" eb="22">
      <t>フクスウ</t>
    </rPh>
    <rPh sb="22" eb="23">
      <t>カ</t>
    </rPh>
    <phoneticPr fontId="8"/>
  </si>
  <si>
    <t>対策の方向性</t>
    <rPh sb="0" eb="2">
      <t>タイサク</t>
    </rPh>
    <rPh sb="3" eb="6">
      <t>ホウコウセイ</t>
    </rPh>
    <phoneticPr fontId="8"/>
  </si>
  <si>
    <t>耕作放棄の懸念はなく、集落の課題もないことから、対策は不要</t>
    <rPh sb="0" eb="2">
      <t>コウサク</t>
    </rPh>
    <rPh sb="2" eb="4">
      <t>ホウキ</t>
    </rPh>
    <rPh sb="5" eb="7">
      <t>ケネン</t>
    </rPh>
    <rPh sb="11" eb="13">
      <t>シュウラク</t>
    </rPh>
    <rPh sb="14" eb="16">
      <t>カダイ</t>
    </rPh>
    <rPh sb="24" eb="26">
      <t>タイサク</t>
    </rPh>
    <rPh sb="27" eb="29">
      <t>フヨウ</t>
    </rPh>
    <phoneticPr fontId="8"/>
  </si>
  <si>
    <t>協定内で担い手を育成・確保</t>
    <rPh sb="0" eb="2">
      <t>キョウテイ</t>
    </rPh>
    <rPh sb="2" eb="3">
      <t>ナイ</t>
    </rPh>
    <rPh sb="4" eb="5">
      <t>ニナ</t>
    </rPh>
    <rPh sb="6" eb="7">
      <t>テ</t>
    </rPh>
    <rPh sb="8" eb="10">
      <t>イクセイ</t>
    </rPh>
    <rPh sb="11" eb="13">
      <t>カクホ</t>
    </rPh>
    <phoneticPr fontId="8"/>
  </si>
  <si>
    <t>農地所有適格法人、農業生産組織等</t>
    <rPh sb="0" eb="2">
      <t>ノウチ</t>
    </rPh>
    <rPh sb="2" eb="4">
      <t>ショユウ</t>
    </rPh>
    <rPh sb="4" eb="6">
      <t>テキカク</t>
    </rPh>
    <rPh sb="6" eb="8">
      <t>ホウジン</t>
    </rPh>
    <rPh sb="9" eb="16">
      <t>ノウギョウセイサンソシキトウ</t>
    </rPh>
    <phoneticPr fontId="8"/>
  </si>
  <si>
    <t>新規就農者</t>
    <rPh sb="0" eb="2">
      <t>シンキ</t>
    </rPh>
    <rPh sb="2" eb="4">
      <t>シュウノウ</t>
    </rPh>
    <rPh sb="4" eb="5">
      <t>シャ</t>
    </rPh>
    <phoneticPr fontId="8"/>
  </si>
  <si>
    <t>協定外で担い手を確保</t>
    <rPh sb="0" eb="2">
      <t>キョウテイ</t>
    </rPh>
    <rPh sb="2" eb="3">
      <t>ガイ</t>
    </rPh>
    <rPh sb="4" eb="5">
      <t>ニナ</t>
    </rPh>
    <rPh sb="6" eb="7">
      <t>テ</t>
    </rPh>
    <rPh sb="8" eb="10">
      <t>カクホ</t>
    </rPh>
    <phoneticPr fontId="8"/>
  </si>
  <si>
    <t>農業者（協定外）</t>
    <rPh sb="0" eb="3">
      <t>ノウギョウシャ</t>
    </rPh>
    <rPh sb="4" eb="6">
      <t>キョウテイ</t>
    </rPh>
    <rPh sb="6" eb="7">
      <t>ガイ</t>
    </rPh>
    <phoneticPr fontId="8"/>
  </si>
  <si>
    <t>農所有適格法人、農業生産組織等（協定外）</t>
    <rPh sb="0" eb="1">
      <t>ノウ</t>
    </rPh>
    <rPh sb="1" eb="3">
      <t>ショユウ</t>
    </rPh>
    <rPh sb="3" eb="5">
      <t>テキカク</t>
    </rPh>
    <rPh sb="5" eb="7">
      <t>ホウジン</t>
    </rPh>
    <rPh sb="8" eb="15">
      <t>ノウギョウセイサンソシキトウ</t>
    </rPh>
    <rPh sb="16" eb="18">
      <t>キョウテイ</t>
    </rPh>
    <rPh sb="18" eb="19">
      <t>ガイ</t>
    </rPh>
    <phoneticPr fontId="8"/>
  </si>
  <si>
    <t>基盤整備等により耕作条件を改善</t>
    <rPh sb="0" eb="2">
      <t>キバン</t>
    </rPh>
    <rPh sb="2" eb="4">
      <t>セイビ</t>
    </rPh>
    <rPh sb="4" eb="5">
      <t>トウ</t>
    </rPh>
    <rPh sb="8" eb="10">
      <t>コウサク</t>
    </rPh>
    <rPh sb="10" eb="12">
      <t>ジョウケン</t>
    </rPh>
    <rPh sb="13" eb="15">
      <t>カイゼン</t>
    </rPh>
    <phoneticPr fontId="8"/>
  </si>
  <si>
    <t>農産物の高付加価値化により所得の向上を図る</t>
    <rPh sb="0" eb="3">
      <t>ノウサンブツ</t>
    </rPh>
    <rPh sb="4" eb="5">
      <t>コウ</t>
    </rPh>
    <rPh sb="5" eb="7">
      <t>フカ</t>
    </rPh>
    <rPh sb="7" eb="9">
      <t>カチ</t>
    </rPh>
    <rPh sb="9" eb="10">
      <t>カ</t>
    </rPh>
    <rPh sb="13" eb="15">
      <t>ショトク</t>
    </rPh>
    <rPh sb="16" eb="18">
      <t>コウジョウ</t>
    </rPh>
    <rPh sb="19" eb="20">
      <t>ハカ</t>
    </rPh>
    <phoneticPr fontId="8"/>
  </si>
  <si>
    <t>新たな作物の導入により所得の向上を図る</t>
    <rPh sb="0" eb="1">
      <t>アラ</t>
    </rPh>
    <rPh sb="3" eb="5">
      <t>サクモツ</t>
    </rPh>
    <rPh sb="6" eb="8">
      <t>ドウニュウ</t>
    </rPh>
    <rPh sb="11" eb="13">
      <t>ショトク</t>
    </rPh>
    <rPh sb="14" eb="16">
      <t>コウジョウ</t>
    </rPh>
    <rPh sb="17" eb="18">
      <t>ハカ</t>
    </rPh>
    <phoneticPr fontId="8"/>
  </si>
  <si>
    <t>省力化技術の導入や外注化等により労働負担の軽減を図る</t>
    <rPh sb="0" eb="3">
      <t>ショウリョクカ</t>
    </rPh>
    <rPh sb="3" eb="5">
      <t>ギジュツ</t>
    </rPh>
    <rPh sb="6" eb="8">
      <t>ドウニュウ</t>
    </rPh>
    <rPh sb="9" eb="12">
      <t>ガイチュウカ</t>
    </rPh>
    <rPh sb="12" eb="13">
      <t>トウ</t>
    </rPh>
    <rPh sb="16" eb="18">
      <t>ロウドウ</t>
    </rPh>
    <rPh sb="18" eb="20">
      <t>フタン</t>
    </rPh>
    <rPh sb="21" eb="23">
      <t>ケイゲン</t>
    </rPh>
    <rPh sb="24" eb="25">
      <t>ハカ</t>
    </rPh>
    <phoneticPr fontId="8"/>
  </si>
  <si>
    <t>耕作継続が困難な農用地の林地化</t>
    <rPh sb="0" eb="2">
      <t>コウサク</t>
    </rPh>
    <rPh sb="2" eb="4">
      <t>ケイゾク</t>
    </rPh>
    <rPh sb="5" eb="7">
      <t>コンナン</t>
    </rPh>
    <rPh sb="8" eb="11">
      <t>ノウヨウチ</t>
    </rPh>
    <rPh sb="12" eb="14">
      <t>リンチ</t>
    </rPh>
    <rPh sb="14" eb="15">
      <t>カ</t>
    </rPh>
    <phoneticPr fontId="8"/>
  </si>
  <si>
    <t>放牧利用による農用地の管理</t>
    <rPh sb="0" eb="2">
      <t>ホウボク</t>
    </rPh>
    <rPh sb="2" eb="4">
      <t>リヨウ</t>
    </rPh>
    <rPh sb="7" eb="10">
      <t>ノウヨウチ</t>
    </rPh>
    <rPh sb="11" eb="13">
      <t>カンリ</t>
    </rPh>
    <phoneticPr fontId="8"/>
  </si>
  <si>
    <t>鳥獣被害防止対策の実施</t>
    <rPh sb="0" eb="2">
      <t>チョウジュウ</t>
    </rPh>
    <rPh sb="2" eb="4">
      <t>ヒガイ</t>
    </rPh>
    <rPh sb="4" eb="6">
      <t>ボウシ</t>
    </rPh>
    <rPh sb="6" eb="8">
      <t>タイサク</t>
    </rPh>
    <rPh sb="9" eb="11">
      <t>ジッシ</t>
    </rPh>
    <phoneticPr fontId="8"/>
  </si>
  <si>
    <t>集落の自治（コミュニティ）機能の強化</t>
    <rPh sb="0" eb="2">
      <t>シュウラク</t>
    </rPh>
    <rPh sb="3" eb="5">
      <t>ジチ</t>
    </rPh>
    <rPh sb="13" eb="15">
      <t>キノウ</t>
    </rPh>
    <rPh sb="16" eb="18">
      <t>キョウカ</t>
    </rPh>
    <phoneticPr fontId="8"/>
  </si>
  <si>
    <t>集落の自治（コミュニティ）機能が低下しており、生活に支障・不安が生じている
（具体的に記載）
具体的内容：○○～</t>
    <rPh sb="0" eb="2">
      <t>シュウラク</t>
    </rPh>
    <rPh sb="3" eb="5">
      <t>ジチ</t>
    </rPh>
    <rPh sb="13" eb="15">
      <t>キノウ</t>
    </rPh>
    <rPh sb="16" eb="18">
      <t>テイカ</t>
    </rPh>
    <rPh sb="23" eb="25">
      <t>セイカツ</t>
    </rPh>
    <rPh sb="26" eb="28">
      <t>シショウ</t>
    </rPh>
    <rPh sb="29" eb="31">
      <t>フアン</t>
    </rPh>
    <rPh sb="32" eb="33">
      <t>ショウ</t>
    </rPh>
    <phoneticPr fontId="8"/>
  </si>
  <si>
    <t>２-３具体的な対策に向けた検討（複数可）</t>
    <rPh sb="3" eb="6">
      <t>グタイテキ</t>
    </rPh>
    <rPh sb="7" eb="9">
      <t>タイサク</t>
    </rPh>
    <rPh sb="10" eb="11">
      <t>ム</t>
    </rPh>
    <rPh sb="13" eb="15">
      <t>ケントウ</t>
    </rPh>
    <rPh sb="16" eb="18">
      <t>フクスウ</t>
    </rPh>
    <rPh sb="18" eb="19">
      <t>カ</t>
    </rPh>
    <phoneticPr fontId="8"/>
  </si>
  <si>
    <t>※「２-２集落の現状を踏まえた対策の方向性」で「対策は不要」とした場合は、記載不要</t>
    <rPh sb="5" eb="7">
      <t>シュウラク</t>
    </rPh>
    <rPh sb="8" eb="10">
      <t>ゲンジョウ</t>
    </rPh>
    <rPh sb="11" eb="12">
      <t>フ</t>
    </rPh>
    <rPh sb="15" eb="17">
      <t>タイサク</t>
    </rPh>
    <rPh sb="18" eb="21">
      <t>ホウコウセイ</t>
    </rPh>
    <rPh sb="24" eb="26">
      <t>タイサク</t>
    </rPh>
    <rPh sb="27" eb="29">
      <t>フヨウ</t>
    </rPh>
    <rPh sb="33" eb="35">
      <t>バアイ</t>
    </rPh>
    <rPh sb="37" eb="39">
      <t>キサイ</t>
    </rPh>
    <rPh sb="39" eb="41">
      <t>フヨウ</t>
    </rPh>
    <phoneticPr fontId="8"/>
  </si>
  <si>
    <t>検討を要する事項</t>
    <rPh sb="0" eb="2">
      <t>ケントウ</t>
    </rPh>
    <rPh sb="3" eb="4">
      <t>ヨウ</t>
    </rPh>
    <rPh sb="6" eb="8">
      <t>ジコウ</t>
    </rPh>
    <phoneticPr fontId="8"/>
  </si>
  <si>
    <t>特に懸念はなく、協定参加者で実施していく</t>
    <rPh sb="0" eb="1">
      <t>トク</t>
    </rPh>
    <rPh sb="2" eb="4">
      <t>ケネン</t>
    </rPh>
    <rPh sb="8" eb="10">
      <t>キョウテイ</t>
    </rPh>
    <rPh sb="10" eb="13">
      <t>サンカシャ</t>
    </rPh>
    <rPh sb="14" eb="16">
      <t>ジッシ</t>
    </rPh>
    <phoneticPr fontId="8"/>
  </si>
  <si>
    <t>協定参加者だけでは検討が困難であり、外部（市町村・都道府県を含む）からの助力を得たい</t>
    <rPh sb="0" eb="2">
      <t>キョウテイ</t>
    </rPh>
    <rPh sb="2" eb="5">
      <t>サンカシャ</t>
    </rPh>
    <rPh sb="9" eb="11">
      <t>ケントウ</t>
    </rPh>
    <rPh sb="12" eb="14">
      <t>コンナン</t>
    </rPh>
    <rPh sb="18" eb="20">
      <t>ガイブ</t>
    </rPh>
    <rPh sb="21" eb="24">
      <t>シチョウソン</t>
    </rPh>
    <rPh sb="25" eb="29">
      <t>トドウフケン</t>
    </rPh>
    <rPh sb="30" eb="31">
      <t>フク</t>
    </rPh>
    <rPh sb="36" eb="38">
      <t>ジョリョク</t>
    </rPh>
    <rPh sb="39" eb="40">
      <t>エ</t>
    </rPh>
    <phoneticPr fontId="8"/>
  </si>
  <si>
    <t>他の協定との広域化を考えたい</t>
    <rPh sb="0" eb="1">
      <t>ホカ</t>
    </rPh>
    <rPh sb="2" eb="4">
      <t>キョウテイ</t>
    </rPh>
    <rPh sb="6" eb="9">
      <t>コウイキカ</t>
    </rPh>
    <rPh sb="10" eb="11">
      <t>カンガ</t>
    </rPh>
    <phoneticPr fontId="8"/>
  </si>
  <si>
    <t>中山間地域等直接支払交付金の加算措置を活用したい</t>
    <rPh sb="0" eb="10">
      <t>チュウサンカンチイキトウチョクセツシハライ</t>
    </rPh>
    <rPh sb="10" eb="13">
      <t>コウフキン</t>
    </rPh>
    <rPh sb="14" eb="16">
      <t>カサン</t>
    </rPh>
    <rPh sb="16" eb="18">
      <t>ソチ</t>
    </rPh>
    <rPh sb="19" eb="21">
      <t>カツヨウ</t>
    </rPh>
    <phoneticPr fontId="8"/>
  </si>
  <si>
    <t>その他（自由記載）</t>
    <rPh sb="2" eb="3">
      <t>ホカ</t>
    </rPh>
    <rPh sb="4" eb="6">
      <t>ジユウ</t>
    </rPh>
    <rPh sb="6" eb="8">
      <t>キサイ</t>
    </rPh>
    <phoneticPr fontId="8"/>
  </si>
  <si>
    <t>２-４今後の対策の具体的内容及びスケジュール（決まり次第記載）</t>
    <rPh sb="3" eb="5">
      <t>コンゴ</t>
    </rPh>
    <rPh sb="6" eb="8">
      <t>タイサク</t>
    </rPh>
    <rPh sb="9" eb="12">
      <t>グタイテキ</t>
    </rPh>
    <rPh sb="12" eb="14">
      <t>ナイヨウ</t>
    </rPh>
    <rPh sb="14" eb="15">
      <t>オヨ</t>
    </rPh>
    <rPh sb="23" eb="24">
      <t>キ</t>
    </rPh>
    <rPh sb="26" eb="28">
      <t>シダイ</t>
    </rPh>
    <rPh sb="28" eb="30">
      <t>キサイ</t>
    </rPh>
    <phoneticPr fontId="8"/>
  </si>
  <si>
    <t>２-５農業生産活動等の継続のための支援体制</t>
    <rPh sb="3" eb="5">
      <t>ノウギョウ</t>
    </rPh>
    <rPh sb="5" eb="7">
      <t>セイサン</t>
    </rPh>
    <rPh sb="7" eb="9">
      <t>カツドウ</t>
    </rPh>
    <rPh sb="9" eb="10">
      <t>トウ</t>
    </rPh>
    <rPh sb="11" eb="13">
      <t>ケイゾク</t>
    </rPh>
    <rPh sb="17" eb="19">
      <t>シエン</t>
    </rPh>
    <rPh sb="19" eb="21">
      <t>タイセイ</t>
    </rPh>
    <phoneticPr fontId="8"/>
  </si>
  <si>
    <t>第５期対策期間中の農業生産活動等の継続のための支援体制</t>
    <rPh sb="0" eb="1">
      <t>ダイ</t>
    </rPh>
    <rPh sb="2" eb="3">
      <t>キ</t>
    </rPh>
    <rPh sb="3" eb="5">
      <t>タイサク</t>
    </rPh>
    <rPh sb="5" eb="8">
      <t>キカンチュウ</t>
    </rPh>
    <rPh sb="9" eb="11">
      <t>ノウギョウ</t>
    </rPh>
    <rPh sb="11" eb="13">
      <t>セイサン</t>
    </rPh>
    <rPh sb="13" eb="15">
      <t>カツドウ</t>
    </rPh>
    <rPh sb="15" eb="16">
      <t>トウ</t>
    </rPh>
    <rPh sb="17" eb="19">
      <t>ケイゾク</t>
    </rPh>
    <rPh sb="23" eb="25">
      <t>シエン</t>
    </rPh>
    <rPh sb="25" eb="27">
      <t>タイセイ</t>
    </rPh>
    <phoneticPr fontId="8"/>
  </si>
  <si>
    <t>農地所有適格法人が支援する【具体名：○○】</t>
    <rPh sb="0" eb="8">
      <t>ノウチショユウテキカクホウジン</t>
    </rPh>
    <rPh sb="9" eb="11">
      <t>シエン</t>
    </rPh>
    <rPh sb="14" eb="16">
      <t>グタイ</t>
    </rPh>
    <rPh sb="16" eb="17">
      <t>メイ</t>
    </rPh>
    <phoneticPr fontId="8"/>
  </si>
  <si>
    <t>JAが支援する【具体名：○○】</t>
    <rPh sb="3" eb="5">
      <t>シエン</t>
    </rPh>
    <phoneticPr fontId="8"/>
  </si>
  <si>
    <t>協定参加者で役割分担しつつ、農用地の維持管理を行う</t>
    <rPh sb="0" eb="2">
      <t>キョウテイ</t>
    </rPh>
    <rPh sb="2" eb="5">
      <t>サンカシャ</t>
    </rPh>
    <rPh sb="6" eb="8">
      <t>ヤクワリ</t>
    </rPh>
    <rPh sb="8" eb="10">
      <t>ブンタン</t>
    </rPh>
    <rPh sb="14" eb="17">
      <t>ノウヨウチ</t>
    </rPh>
    <rPh sb="18" eb="20">
      <t>イジ</t>
    </rPh>
    <rPh sb="20" eb="22">
      <t>カンリ</t>
    </rPh>
    <rPh sb="23" eb="24">
      <t>オコナ</t>
    </rPh>
    <phoneticPr fontId="8"/>
  </si>
  <si>
    <t>集落営農組織が支援する【具体名：○○】</t>
    <rPh sb="0" eb="2">
      <t>シュウラク</t>
    </rPh>
    <rPh sb="2" eb="4">
      <t>エイノウ</t>
    </rPh>
    <rPh sb="4" eb="6">
      <t>ソシキ</t>
    </rPh>
    <rPh sb="7" eb="9">
      <t>シエン</t>
    </rPh>
    <phoneticPr fontId="8"/>
  </si>
  <si>
    <t>農業者が支援する【具体名：○○】</t>
    <rPh sb="0" eb="3">
      <t>ノウギョウシャ</t>
    </rPh>
    <rPh sb="4" eb="6">
      <t>シエン</t>
    </rPh>
    <phoneticPr fontId="8"/>
  </si>
  <si>
    <t>（第５期対策の期間中に、協定農用地において農業生産活動等の継続が困難な農用地が発生した場合の</t>
    <rPh sb="1" eb="2">
      <t>ダイ</t>
    </rPh>
    <rPh sb="3" eb="4">
      <t>キ</t>
    </rPh>
    <rPh sb="4" eb="6">
      <t>タイサク</t>
    </rPh>
    <rPh sb="7" eb="10">
      <t>キカンチュウ</t>
    </rPh>
    <rPh sb="12" eb="14">
      <t>キョウテイ</t>
    </rPh>
    <rPh sb="14" eb="17">
      <t>ノウヨウチ</t>
    </rPh>
    <rPh sb="21" eb="23">
      <t>ノウギョウ</t>
    </rPh>
    <rPh sb="23" eb="25">
      <t>セイサン</t>
    </rPh>
    <rPh sb="25" eb="27">
      <t>カツドウ</t>
    </rPh>
    <rPh sb="27" eb="28">
      <t>トウ</t>
    </rPh>
    <rPh sb="29" eb="31">
      <t>ケイゾク</t>
    </rPh>
    <rPh sb="32" eb="34">
      <t>コンナン</t>
    </rPh>
    <rPh sb="35" eb="38">
      <t>ノウヨウチ</t>
    </rPh>
    <rPh sb="39" eb="41">
      <t>ハッセイ</t>
    </rPh>
    <rPh sb="43" eb="45">
      <t>バアイ</t>
    </rPh>
    <phoneticPr fontId="8"/>
  </si>
  <si>
    <t>支援体制）</t>
    <phoneticPr fontId="8"/>
  </si>
  <si>
    <t>多面的機能発揮促進事業に関する計画の認定の申請について</t>
  </si>
  <si>
    <t>１　多面的機能発揮促進事業の目標</t>
    <phoneticPr fontId="8"/>
  </si>
  <si>
    <t>１．現況</t>
    <phoneticPr fontId="8"/>
  </si>
  <si>
    <t>２．目標</t>
    <phoneticPr fontId="8"/>
  </si>
  <si>
    <t>２　多面的機能発揮促進事業の内容</t>
    <phoneticPr fontId="8"/>
  </si>
  <si>
    <t>(1) 多面的機能発揮促進事業の種類及び実施区域</t>
    <phoneticPr fontId="8"/>
  </si>
  <si>
    <t>①　種類（実施するものに○を付すこと。）</t>
    <phoneticPr fontId="8"/>
  </si>
  <si>
    <t>②　実施区域</t>
    <phoneticPr fontId="8"/>
  </si>
  <si>
    <t>(2) 活動の内容等</t>
    <phoneticPr fontId="8"/>
  </si>
  <si>
    <t>②２号事業</t>
    <phoneticPr fontId="8"/>
  </si>
  <si>
    <t>３　多面的機能発揮促進事業の実施期間</t>
    <phoneticPr fontId="8"/>
  </si>
  <si>
    <t>４　農業者団体等の構成員に係る事項</t>
    <phoneticPr fontId="8"/>
  </si>
  <si>
    <t>その他の組織</t>
    <rPh sb="2" eb="3">
      <t>タ</t>
    </rPh>
    <rPh sb="4" eb="6">
      <t>ソシキ</t>
    </rPh>
    <phoneticPr fontId="8"/>
  </si>
  <si>
    <t>農業者以外個人</t>
    <rPh sb="0" eb="3">
      <t>ノウギョウシャ</t>
    </rPh>
    <rPh sb="3" eb="5">
      <t>イガイ</t>
    </rPh>
    <rPh sb="5" eb="7">
      <t>コジン</t>
    </rPh>
    <phoneticPr fontId="8"/>
  </si>
  <si>
    <t>第２　農用地の管理方法</t>
    <rPh sb="3" eb="6">
      <t>ノウヨウチ</t>
    </rPh>
    <rPh sb="7" eb="9">
      <t>カンリ</t>
    </rPh>
    <rPh sb="9" eb="11">
      <t>ホウホウ</t>
    </rPh>
    <phoneticPr fontId="3"/>
  </si>
  <si>
    <t>第３　協定の対象となる農用地</t>
    <phoneticPr fontId="3"/>
  </si>
  <si>
    <t>③　協定参加者それぞれが、作物生産、加工・直売等さまざまな工夫により再生産可能
　な所得を確保</t>
    <rPh sb="2" eb="4">
      <t>キョウテイ</t>
    </rPh>
    <rPh sb="4" eb="6">
      <t>サンカ</t>
    </rPh>
    <rPh sb="6" eb="7">
      <t>シャ</t>
    </rPh>
    <rPh sb="13" eb="15">
      <t>サクモツ</t>
    </rPh>
    <rPh sb="15" eb="17">
      <t>セイサン</t>
    </rPh>
    <rPh sb="18" eb="20">
      <t>カコウ</t>
    </rPh>
    <rPh sb="21" eb="23">
      <t>チョクバイ</t>
    </rPh>
    <rPh sb="23" eb="24">
      <t>トウ</t>
    </rPh>
    <rPh sb="29" eb="31">
      <t>クフウ</t>
    </rPh>
    <rPh sb="34" eb="37">
      <t>サイセイサン</t>
    </rPh>
    <rPh sb="37" eb="39">
      <t>カノウ</t>
    </rPh>
    <rPh sb="42" eb="44">
      <t>ショトク</t>
    </rPh>
    <rPh sb="45" eb="47">
      <t>カクホ</t>
    </rPh>
    <phoneticPr fontId="3"/>
  </si>
  <si>
    <t>注）事務作業が一部の者に集中して過大な負担となっていないか、事務作業を担う者への報酬が適正な水準と</t>
    <rPh sb="0" eb="1">
      <t>チュウ</t>
    </rPh>
    <rPh sb="2" eb="4">
      <t>ジム</t>
    </rPh>
    <rPh sb="4" eb="6">
      <t>サギョウ</t>
    </rPh>
    <rPh sb="7" eb="9">
      <t>イチブ</t>
    </rPh>
    <rPh sb="10" eb="11">
      <t>モノ</t>
    </rPh>
    <rPh sb="12" eb="14">
      <t>シュウチュウ</t>
    </rPh>
    <rPh sb="16" eb="18">
      <t>カダイ</t>
    </rPh>
    <rPh sb="19" eb="21">
      <t>フタン</t>
    </rPh>
    <rPh sb="30" eb="32">
      <t>ジム</t>
    </rPh>
    <rPh sb="32" eb="34">
      <t>サギョウ</t>
    </rPh>
    <rPh sb="35" eb="36">
      <t>ニナ</t>
    </rPh>
    <rPh sb="37" eb="38">
      <t>モノ</t>
    </rPh>
    <rPh sb="40" eb="42">
      <t>ホウシュウ</t>
    </rPh>
    <rPh sb="43" eb="45">
      <t>テキセイ</t>
    </rPh>
    <rPh sb="46" eb="48">
      <t>スイジュン</t>
    </rPh>
    <phoneticPr fontId="3"/>
  </si>
  <si>
    <t>　なっているか等について、協定参加者で確認すること。</t>
    <rPh sb="13" eb="15">
      <t>キョウテイ</t>
    </rPh>
    <rPh sb="15" eb="17">
      <t>サンカ</t>
    </rPh>
    <rPh sb="17" eb="18">
      <t>モノ</t>
    </rPh>
    <rPh sb="19" eb="21">
      <t>カクニン</t>
    </rPh>
    <phoneticPr fontId="3"/>
  </si>
  <si>
    <t>　 注１）単価（円/10a）は、同一農用地に最初に適用される加算以外の加算については、1,000円を減じた額とする。</t>
    <rPh sb="2" eb="3">
      <t>チュウ</t>
    </rPh>
    <rPh sb="5" eb="7">
      <t>タンカ</t>
    </rPh>
    <rPh sb="8" eb="9">
      <t>エン</t>
    </rPh>
    <rPh sb="16" eb="18">
      <t>ドウイツ</t>
    </rPh>
    <rPh sb="18" eb="21">
      <t>ノウヨウチ</t>
    </rPh>
    <rPh sb="22" eb="24">
      <t>サイショ</t>
    </rPh>
    <rPh sb="25" eb="27">
      <t>テキヨウ</t>
    </rPh>
    <rPh sb="30" eb="32">
      <t>カサン</t>
    </rPh>
    <rPh sb="32" eb="34">
      <t>イガイ</t>
    </rPh>
    <rPh sb="35" eb="37">
      <t>カサン</t>
    </rPh>
    <rPh sb="48" eb="49">
      <t>エン</t>
    </rPh>
    <rPh sb="50" eb="51">
      <t>ゲン</t>
    </rPh>
    <rPh sb="53" eb="54">
      <t>ガク</t>
    </rPh>
    <phoneticPr fontId="3"/>
  </si>
  <si>
    <t xml:space="preserve"> 　注３）加算額（円）は、面積×単価の計（円）及び200万円のうち、いずれか低い額とする。</t>
    <rPh sb="2" eb="3">
      <t>チュウ</t>
    </rPh>
    <rPh sb="5" eb="8">
      <t>カサンガク</t>
    </rPh>
    <rPh sb="9" eb="10">
      <t>エン</t>
    </rPh>
    <rPh sb="13" eb="15">
      <t>メンセキ</t>
    </rPh>
    <rPh sb="16" eb="18">
      <t>タンカ</t>
    </rPh>
    <rPh sb="19" eb="20">
      <t>ケイ</t>
    </rPh>
    <rPh sb="21" eb="22">
      <t>エン</t>
    </rPh>
    <rPh sb="23" eb="24">
      <t>オヨ</t>
    </rPh>
    <rPh sb="28" eb="30">
      <t>マンエン</t>
    </rPh>
    <rPh sb="38" eb="39">
      <t>ヒク</t>
    </rPh>
    <rPh sb="40" eb="41">
      <t>ガク</t>
    </rPh>
    <phoneticPr fontId="3"/>
  </si>
  <si>
    <t>　 注）第４期対策に取り組んでいた集落は既協定欄に○を記載する。</t>
    <rPh sb="2" eb="3">
      <t>チュウ</t>
    </rPh>
    <rPh sb="4" eb="5">
      <t>ダイ</t>
    </rPh>
    <rPh sb="6" eb="7">
      <t>キ</t>
    </rPh>
    <rPh sb="7" eb="9">
      <t>タイサク</t>
    </rPh>
    <rPh sb="10" eb="11">
      <t>ト</t>
    </rPh>
    <rPh sb="12" eb="13">
      <t>ク</t>
    </rPh>
    <rPh sb="17" eb="19">
      <t>シュウラク</t>
    </rPh>
    <rPh sb="20" eb="21">
      <t>キ</t>
    </rPh>
    <rPh sb="21" eb="23">
      <t>キョウテイ</t>
    </rPh>
    <rPh sb="23" eb="24">
      <t>ラン</t>
    </rPh>
    <rPh sb="27" eb="29">
      <t>キサイ</t>
    </rPh>
    <phoneticPr fontId="3"/>
  </si>
  <si>
    <t>　 注３）加算額（円）は、面積×単価の計（円）及び200万円のうち、いずれか低い額とする。</t>
    <rPh sb="2" eb="3">
      <t>チュウ</t>
    </rPh>
    <rPh sb="5" eb="8">
      <t>カサンガク</t>
    </rPh>
    <rPh sb="9" eb="10">
      <t>エン</t>
    </rPh>
    <rPh sb="13" eb="15">
      <t>メンセキ</t>
    </rPh>
    <rPh sb="16" eb="18">
      <t>タンカ</t>
    </rPh>
    <rPh sb="19" eb="20">
      <t>ケイ</t>
    </rPh>
    <rPh sb="21" eb="22">
      <t>エン</t>
    </rPh>
    <rPh sb="23" eb="24">
      <t>オヨ</t>
    </rPh>
    <rPh sb="28" eb="30">
      <t>マンエン</t>
    </rPh>
    <rPh sb="38" eb="39">
      <t>ヒク</t>
    </rPh>
    <rPh sb="40" eb="41">
      <t>ガク</t>
    </rPh>
    <phoneticPr fontId="3"/>
  </si>
  <si>
    <t xml:space="preserve"> 　注１）単価（円/10a）は、同一農用地に最初に適用される加算以外の加算については、1,000円を減じた額とする。</t>
    <rPh sb="2" eb="3">
      <t>チュウ</t>
    </rPh>
    <rPh sb="5" eb="7">
      <t>タンカ</t>
    </rPh>
    <rPh sb="8" eb="9">
      <t>エン</t>
    </rPh>
    <rPh sb="16" eb="18">
      <t>ドウイツ</t>
    </rPh>
    <rPh sb="18" eb="21">
      <t>ノウヨウチ</t>
    </rPh>
    <rPh sb="22" eb="24">
      <t>サイショ</t>
    </rPh>
    <rPh sb="25" eb="27">
      <t>テキヨウ</t>
    </rPh>
    <rPh sb="30" eb="32">
      <t>カサン</t>
    </rPh>
    <rPh sb="32" eb="34">
      <t>イガイ</t>
    </rPh>
    <rPh sb="35" eb="37">
      <t>カサン</t>
    </rPh>
    <rPh sb="48" eb="49">
      <t>エン</t>
    </rPh>
    <rPh sb="50" eb="51">
      <t>ゲン</t>
    </rPh>
    <rPh sb="53" eb="54">
      <t>ガク</t>
    </rPh>
    <phoneticPr fontId="3"/>
  </si>
  <si>
    <t>⑨　堆きゅう肥の施肥、拮抗植物の利用、アイガモ・鯉の利用、輪作の徹底、緑肥作物の
　作付け等を行う。</t>
    <phoneticPr fontId="3"/>
  </si>
  <si>
    <t>⑩　その他（　　　　　　　　　　　　　　　　　　　　　　　　　　　　　　　　 ）</t>
    <phoneticPr fontId="3"/>
  </si>
  <si>
    <t>注）　法律で義務づけられている行為及び国庫補助事業の補助対象として行われる行為以外のものを１つ以</t>
    <phoneticPr fontId="3"/>
  </si>
  <si>
    <t>　　上選択。</t>
    <phoneticPr fontId="3"/>
  </si>
  <si>
    <t>　　　・共同取組活動で使用する機械又は使用頻度が高い機械（刈払機等）の安全な使用に関する取組の実</t>
    <rPh sb="4" eb="6">
      <t>キョウドウ</t>
    </rPh>
    <rPh sb="6" eb="8">
      <t>トリクミ</t>
    </rPh>
    <rPh sb="8" eb="10">
      <t>カツドウ</t>
    </rPh>
    <rPh sb="11" eb="13">
      <t>シヨウ</t>
    </rPh>
    <rPh sb="15" eb="17">
      <t>キカイ</t>
    </rPh>
    <rPh sb="17" eb="18">
      <t>マタ</t>
    </rPh>
    <rPh sb="19" eb="21">
      <t>シヨウ</t>
    </rPh>
    <rPh sb="21" eb="23">
      <t>ヒンド</t>
    </rPh>
    <rPh sb="24" eb="25">
      <t>タカ</t>
    </rPh>
    <rPh sb="26" eb="28">
      <t>キカイ</t>
    </rPh>
    <rPh sb="29" eb="32">
      <t>カリハライキ</t>
    </rPh>
    <rPh sb="32" eb="33">
      <t>トウ</t>
    </rPh>
    <rPh sb="35" eb="37">
      <t>アンゼン</t>
    </rPh>
    <rPh sb="38" eb="40">
      <t>シヨウ</t>
    </rPh>
    <rPh sb="41" eb="42">
      <t>カン</t>
    </rPh>
    <rPh sb="44" eb="46">
      <t>トリクミ</t>
    </rPh>
    <rPh sb="47" eb="48">
      <t>ミ</t>
    </rPh>
    <phoneticPr fontId="3"/>
  </si>
  <si>
    <t>　　　　施（研修・講習の開催又は参加等）</t>
    <phoneticPr fontId="3"/>
  </si>
  <si>
    <t>②　農業生産活動等の体制整備に向
　けた活動等の集落マスタープラ
　ンの将来像を実現するための活
　動に対する経費</t>
    <phoneticPr fontId="3"/>
  </si>
  <si>
    <t>③　水路、農道等の維持・管理等
　集落の共同取組活動に要する経費</t>
    <phoneticPr fontId="3"/>
  </si>
  <si>
    <t>④　農用地の維持・管理活動を行
　う者に対する経費</t>
    <rPh sb="9" eb="11">
      <t>カンリ</t>
    </rPh>
    <rPh sb="11" eb="13">
      <t>カツドウ</t>
    </rPh>
    <phoneticPr fontId="3"/>
  </si>
  <si>
    <t>⑤　毎年の積立額又は次年度への
　繰越予定額</t>
    <rPh sb="21" eb="22">
      <t>ガク</t>
    </rPh>
    <phoneticPr fontId="3"/>
  </si>
  <si>
    <t>①　役員等の各担当者の活動に対
　する経費</t>
    <rPh sb="2" eb="4">
      <t>ヤクイン</t>
    </rPh>
    <rPh sb="4" eb="5">
      <t>トウ</t>
    </rPh>
    <rPh sb="6" eb="10">
      <t>カクタントウシャ</t>
    </rPh>
    <rPh sb="11" eb="13">
      <t>カツドウ</t>
    </rPh>
    <rPh sb="14" eb="15">
      <t>タイ</t>
    </rPh>
    <rPh sb="19" eb="21">
      <t>ケイヒ</t>
    </rPh>
    <phoneticPr fontId="3"/>
  </si>
  <si>
    <t>注２）　達成目標は、取組期間の最終年度までに達成される地域の現状を踏まえた定量的な目標を記載する。</t>
    <rPh sb="0" eb="1">
      <t>チュウ</t>
    </rPh>
    <rPh sb="4" eb="8">
      <t>タッセイモクヒョウ</t>
    </rPh>
    <rPh sb="10" eb="12">
      <t>トリクミ</t>
    </rPh>
    <rPh sb="12" eb="14">
      <t>キカン</t>
    </rPh>
    <rPh sb="15" eb="17">
      <t>サイシュウ</t>
    </rPh>
    <rPh sb="17" eb="19">
      <t>ネンド</t>
    </rPh>
    <rPh sb="22" eb="24">
      <t>タッセイ</t>
    </rPh>
    <rPh sb="27" eb="29">
      <t>チイキ</t>
    </rPh>
    <rPh sb="30" eb="32">
      <t>ゲンジョウ</t>
    </rPh>
    <rPh sb="33" eb="34">
      <t>フ</t>
    </rPh>
    <rPh sb="37" eb="40">
      <t>テイリョウテキ</t>
    </rPh>
    <rPh sb="41" eb="43">
      <t>モクヒョウ</t>
    </rPh>
    <rPh sb="44" eb="46">
      <t>キサイ</t>
    </rPh>
    <phoneticPr fontId="3"/>
  </si>
  <si>
    <t>　　　なお、②については、取組期間の最終年度までに達成される地域の現状を踏まえた目標を記載する。</t>
    <rPh sb="13" eb="15">
      <t>トリクミ</t>
    </rPh>
    <rPh sb="15" eb="17">
      <t>キカン</t>
    </rPh>
    <rPh sb="18" eb="20">
      <t>サイシュウ</t>
    </rPh>
    <rPh sb="20" eb="22">
      <t>ネンド</t>
    </rPh>
    <rPh sb="25" eb="27">
      <t>タッセイ</t>
    </rPh>
    <rPh sb="30" eb="32">
      <t>チイキ</t>
    </rPh>
    <rPh sb="33" eb="35">
      <t>ゲンジョウ</t>
    </rPh>
    <rPh sb="36" eb="37">
      <t>フ</t>
    </rPh>
    <rPh sb="40" eb="42">
      <t>モクヒョウ</t>
    </rPh>
    <rPh sb="43" eb="45">
      <t>キサイ</t>
    </rPh>
    <phoneticPr fontId="3"/>
  </si>
  <si>
    <t>※上記の支援体制によってもなお、当該農用地で農業生産活動等の継続が困難となった場合には、集落協</t>
    <rPh sb="1" eb="3">
      <t>ジョウキ</t>
    </rPh>
    <rPh sb="4" eb="6">
      <t>シエン</t>
    </rPh>
    <rPh sb="6" eb="8">
      <t>タイセイ</t>
    </rPh>
    <rPh sb="16" eb="18">
      <t>トウガイ</t>
    </rPh>
    <rPh sb="18" eb="21">
      <t>ノウヨウチ</t>
    </rPh>
    <rPh sb="22" eb="24">
      <t>ノウギョウ</t>
    </rPh>
    <rPh sb="24" eb="26">
      <t>セイサン</t>
    </rPh>
    <rPh sb="26" eb="28">
      <t>カツドウ</t>
    </rPh>
    <rPh sb="28" eb="29">
      <t>トウ</t>
    </rPh>
    <rPh sb="30" eb="32">
      <t>ケイゾク</t>
    </rPh>
    <rPh sb="33" eb="35">
      <t>コンナン</t>
    </rPh>
    <rPh sb="39" eb="41">
      <t>バアイ</t>
    </rPh>
    <rPh sb="44" eb="46">
      <t>シュウラク</t>
    </rPh>
    <rPh sb="46" eb="47">
      <t>キョウ</t>
    </rPh>
    <phoneticPr fontId="8"/>
  </si>
  <si>
    <t>定代表者は、速やかに市町村、農業委員会等に当該農用地に対する利用権の設定等又は農作業受委託の斡</t>
    <phoneticPr fontId="8"/>
  </si>
  <si>
    <t>旋等を申し出ることとする。</t>
    <phoneticPr fontId="8"/>
  </si>
  <si>
    <t>※結果として、当該農用地で農業生産活動等の継続が困難となった場合には、当該農用地分のみ、交付金</t>
    <rPh sb="1" eb="3">
      <t>ケッカ</t>
    </rPh>
    <rPh sb="7" eb="9">
      <t>トウガイ</t>
    </rPh>
    <rPh sb="9" eb="12">
      <t>ノウヨウチ</t>
    </rPh>
    <rPh sb="13" eb="15">
      <t>ノウギョウ</t>
    </rPh>
    <rPh sb="15" eb="17">
      <t>セイサン</t>
    </rPh>
    <rPh sb="17" eb="19">
      <t>カツドウ</t>
    </rPh>
    <rPh sb="19" eb="20">
      <t>トウ</t>
    </rPh>
    <rPh sb="21" eb="23">
      <t>ケイゾク</t>
    </rPh>
    <rPh sb="24" eb="26">
      <t>コンナン</t>
    </rPh>
    <rPh sb="30" eb="32">
      <t>バアイ</t>
    </rPh>
    <rPh sb="35" eb="37">
      <t>トウガイ</t>
    </rPh>
    <rPh sb="37" eb="40">
      <t>ノウヨウチ</t>
    </rPh>
    <rPh sb="40" eb="41">
      <t>ブン</t>
    </rPh>
    <rPh sb="44" eb="47">
      <t>コウフキン</t>
    </rPh>
    <phoneticPr fontId="8"/>
  </si>
  <si>
    <t>の返還が必要（本人の病気や高齢化、家族の病気など、不可抗力等の場合は交付金の返還は免除）。</t>
    <phoneticPr fontId="8"/>
  </si>
  <si>
    <t>　　協定対象施設の管理方法</t>
    <rPh sb="2" eb="4">
      <t>キョウテイ</t>
    </rPh>
    <rPh sb="4" eb="6">
      <t>タイショウ</t>
    </rPh>
    <rPh sb="6" eb="8">
      <t>シセツ</t>
    </rPh>
    <rPh sb="9" eb="11">
      <t>カンリ</t>
    </rPh>
    <rPh sb="11" eb="13">
      <t>ホウホウ</t>
    </rPh>
    <phoneticPr fontId="3"/>
  </si>
  <si>
    <t>区　分</t>
    <rPh sb="0" eb="1">
      <t>ク</t>
    </rPh>
    <rPh sb="2" eb="3">
      <t>ブン</t>
    </rPh>
    <phoneticPr fontId="8"/>
  </si>
  <si>
    <t>注３）土地改良通年施行面積は、集落協定等に記載された面積とする（なお、現況の各筆ごとの識別が可能な図面（１／1,000～１／5,000程度）に通年施行区域を赤色で</t>
    <rPh sb="0" eb="1">
      <t>チュウ</t>
    </rPh>
    <rPh sb="3" eb="5">
      <t>トチ</t>
    </rPh>
    <rPh sb="5" eb="7">
      <t>カイリョウ</t>
    </rPh>
    <rPh sb="7" eb="9">
      <t>ツウネン</t>
    </rPh>
    <rPh sb="9" eb="11">
      <t>セコウ</t>
    </rPh>
    <rPh sb="11" eb="13">
      <t>メンセキ</t>
    </rPh>
    <rPh sb="15" eb="17">
      <t>シュウラク</t>
    </rPh>
    <rPh sb="17" eb="19">
      <t>キョウテイ</t>
    </rPh>
    <rPh sb="19" eb="20">
      <t>トウ</t>
    </rPh>
    <rPh sb="21" eb="23">
      <t>キサイ</t>
    </rPh>
    <rPh sb="26" eb="28">
      <t>メンセキ</t>
    </rPh>
    <rPh sb="35" eb="37">
      <t>ゲンキョウ</t>
    </rPh>
    <rPh sb="38" eb="39">
      <t>カク</t>
    </rPh>
    <rPh sb="39" eb="40">
      <t>フデ</t>
    </rPh>
    <rPh sb="43" eb="45">
      <t>シキベツ</t>
    </rPh>
    <rPh sb="46" eb="48">
      <t>カノウ</t>
    </rPh>
    <rPh sb="49" eb="51">
      <t>ズメン</t>
    </rPh>
    <rPh sb="67" eb="69">
      <t>テイド</t>
    </rPh>
    <rPh sb="71" eb="73">
      <t>ツウネン</t>
    </rPh>
    <rPh sb="73" eb="75">
      <t>セコウ</t>
    </rPh>
    <rPh sb="75" eb="77">
      <t>クイキ</t>
    </rPh>
    <rPh sb="78" eb="80">
      <t>アカイロ</t>
    </rPh>
    <phoneticPr fontId="8"/>
  </si>
  <si>
    <t>　　　表示したものを添付すること。）。</t>
    <phoneticPr fontId="8"/>
  </si>
  <si>
    <t>注２）承諾のない場合は、交付金の交付の対象者となることが確認できないため、本交付金の実施ができ</t>
    <rPh sb="0" eb="1">
      <t>チュウ</t>
    </rPh>
    <rPh sb="3" eb="5">
      <t>ショウダク</t>
    </rPh>
    <rPh sb="8" eb="10">
      <t>バアイ</t>
    </rPh>
    <rPh sb="12" eb="15">
      <t>コウフキン</t>
    </rPh>
    <rPh sb="16" eb="18">
      <t>コウフ</t>
    </rPh>
    <rPh sb="19" eb="21">
      <t>タイショウ</t>
    </rPh>
    <rPh sb="21" eb="22">
      <t>モノ</t>
    </rPh>
    <rPh sb="28" eb="30">
      <t>カクニン</t>
    </rPh>
    <rPh sb="37" eb="38">
      <t>ホン</t>
    </rPh>
    <rPh sb="38" eb="41">
      <t>コウフキン</t>
    </rPh>
    <rPh sb="42" eb="44">
      <t>ジッシ</t>
    </rPh>
    <phoneticPr fontId="8"/>
  </si>
  <si>
    <t>　　ない場合がある。</t>
    <phoneticPr fontId="8"/>
  </si>
  <si>
    <t xml:space="preserve">  ２　水路・農道等の管理や集落内の取りまとめ等集落営農上の基幹的活動において中核的なリーダー</t>
    <rPh sb="18" eb="19">
      <t>トリ</t>
    </rPh>
    <phoneticPr fontId="3"/>
  </si>
  <si>
    <t>　　としての役割を果たす担い手として指名する者</t>
    <phoneticPr fontId="3"/>
  </si>
  <si>
    <t>　 注２）面積×単価（円）は、面積（㎡）の千分の一の値に単価（円/10a）を乗じた額とする。</t>
    <rPh sb="2" eb="3">
      <t>チュウ</t>
    </rPh>
    <rPh sb="5" eb="7">
      <t>メンセキ</t>
    </rPh>
    <rPh sb="8" eb="10">
      <t>タンカ</t>
    </rPh>
    <rPh sb="11" eb="12">
      <t>エン</t>
    </rPh>
    <rPh sb="15" eb="17">
      <t>メンセキ</t>
    </rPh>
    <rPh sb="21" eb="22">
      <t>セン</t>
    </rPh>
    <rPh sb="22" eb="23">
      <t>ブン</t>
    </rPh>
    <rPh sb="24" eb="25">
      <t>イチ</t>
    </rPh>
    <rPh sb="26" eb="27">
      <t>アタイ</t>
    </rPh>
    <rPh sb="28" eb="30">
      <t>タンカ</t>
    </rPh>
    <rPh sb="31" eb="32">
      <t>エン</t>
    </rPh>
    <rPh sb="38" eb="39">
      <t>ジョウ</t>
    </rPh>
    <rPh sb="41" eb="42">
      <t>ガク</t>
    </rPh>
    <phoneticPr fontId="3"/>
  </si>
  <si>
    <t xml:space="preserve"> 　注２）面積×単価（円）は、面積（㎡）の千分の一の値に単価（円/10a）を乗じた額とする。</t>
    <rPh sb="2" eb="3">
      <t>チュウ</t>
    </rPh>
    <rPh sb="5" eb="7">
      <t>メンセキ</t>
    </rPh>
    <rPh sb="8" eb="10">
      <t>タンカ</t>
    </rPh>
    <rPh sb="11" eb="12">
      <t>エン</t>
    </rPh>
    <rPh sb="15" eb="17">
      <t>メンセキ</t>
    </rPh>
    <rPh sb="21" eb="22">
      <t>セン</t>
    </rPh>
    <rPh sb="22" eb="23">
      <t>ブン</t>
    </rPh>
    <rPh sb="24" eb="25">
      <t>イチ</t>
    </rPh>
    <rPh sb="26" eb="27">
      <t>アタイ</t>
    </rPh>
    <rPh sb="28" eb="30">
      <t>タンカ</t>
    </rPh>
    <rPh sb="31" eb="32">
      <t>エン</t>
    </rPh>
    <rPh sb="38" eb="39">
      <t>ジョウ</t>
    </rPh>
    <rPh sb="41" eb="42">
      <t>ガク</t>
    </rPh>
    <phoneticPr fontId="3"/>
  </si>
  <si>
    <t>面積×単価
の計
（円）</t>
    <rPh sb="0" eb="2">
      <t>メンセキ</t>
    </rPh>
    <rPh sb="3" eb="5">
      <t>タンカ</t>
    </rPh>
    <rPh sb="7" eb="8">
      <t>ケイ</t>
    </rPh>
    <rPh sb="10" eb="11">
      <t>エン</t>
    </rPh>
    <phoneticPr fontId="3"/>
  </si>
  <si>
    <t>　 集落の目指すべき将来像に○印を記入する（複数可）。</t>
    <rPh sb="2" eb="4">
      <t>シュウラク</t>
    </rPh>
    <rPh sb="5" eb="7">
      <t>メザ</t>
    </rPh>
    <rPh sb="10" eb="13">
      <t>ショウライゾウ</t>
    </rPh>
    <rPh sb="15" eb="16">
      <t>シルシ</t>
    </rPh>
    <rPh sb="17" eb="19">
      <t>キニュウ</t>
    </rPh>
    <rPh sb="22" eb="24">
      <t>フクスウ</t>
    </rPh>
    <rPh sb="24" eb="25">
      <t>カ</t>
    </rPh>
    <phoneticPr fontId="3"/>
  </si>
  <si>
    <t>　　　 集落の目指すべき将来像を実現するための活動方策について○印を記入する（複数可）。また、活動
　　 方策に対する５年間の活動計画（目標）を記載する。</t>
    <rPh sb="4" eb="6">
      <t>シュウラク</t>
    </rPh>
    <rPh sb="7" eb="9">
      <t>メザ</t>
    </rPh>
    <rPh sb="12" eb="15">
      <t>ショウライゾウ</t>
    </rPh>
    <rPh sb="16" eb="18">
      <t>ジツゲン</t>
    </rPh>
    <rPh sb="23" eb="25">
      <t>カツドウ</t>
    </rPh>
    <rPh sb="25" eb="27">
      <t>ホウサク</t>
    </rPh>
    <rPh sb="32" eb="33">
      <t>シルシ</t>
    </rPh>
    <rPh sb="34" eb="36">
      <t>キニュウ</t>
    </rPh>
    <rPh sb="39" eb="41">
      <t>フクスウ</t>
    </rPh>
    <rPh sb="41" eb="42">
      <t>カ</t>
    </rPh>
    <rPh sb="47" eb="49">
      <t>カツドウ</t>
    </rPh>
    <rPh sb="53" eb="55">
      <t>ホウサク</t>
    </rPh>
    <rPh sb="56" eb="57">
      <t>タイ</t>
    </rPh>
    <rPh sb="60" eb="62">
      <t>ネンカン</t>
    </rPh>
    <rPh sb="63" eb="65">
      <t>カツドウ</t>
    </rPh>
    <rPh sb="65" eb="67">
      <t>ケイカク</t>
    </rPh>
    <rPh sb="68" eb="70">
      <t>モクヒョウ</t>
    </rPh>
    <rPh sb="72" eb="74">
      <t>キサイ</t>
    </rPh>
    <phoneticPr fontId="3"/>
  </si>
  <si>
    <r>
      <rPr>
        <sz val="12"/>
        <color theme="1"/>
        <rFont val="ＭＳ 明朝"/>
        <family val="1"/>
        <charset val="128"/>
      </rPr>
      <t xml:space="preserve">　　  </t>
    </r>
    <r>
      <rPr>
        <sz val="11"/>
        <color theme="1"/>
        <rFont val="ＭＳ 明朝"/>
        <family val="1"/>
        <charset val="128"/>
      </rPr>
      <t>集落戦略を作成する。</t>
    </r>
    <rPh sb="4" eb="6">
      <t>シュウラク</t>
    </rPh>
    <rPh sb="6" eb="8">
      <t>センリャク</t>
    </rPh>
    <rPh sb="9" eb="11">
      <t>サクセイ</t>
    </rPh>
    <phoneticPr fontId="3"/>
  </si>
  <si>
    <t>　　  次の活動のうち集落として取り組む項目に○印を記入するとともに、取組期間、現状及び</t>
    <rPh sb="4" eb="5">
      <t>ツギ</t>
    </rPh>
    <rPh sb="6" eb="8">
      <t>カツドウ</t>
    </rPh>
    <rPh sb="11" eb="13">
      <t>シュウラク</t>
    </rPh>
    <rPh sb="16" eb="17">
      <t>ト</t>
    </rPh>
    <rPh sb="18" eb="19">
      <t>ク</t>
    </rPh>
    <rPh sb="20" eb="22">
      <t>コウモク</t>
    </rPh>
    <rPh sb="24" eb="25">
      <t>ジルシ</t>
    </rPh>
    <rPh sb="26" eb="28">
      <t>キニュウ</t>
    </rPh>
    <rPh sb="35" eb="37">
      <t>トリクミ</t>
    </rPh>
    <rPh sb="37" eb="39">
      <t>キカン</t>
    </rPh>
    <rPh sb="40" eb="42">
      <t>ゲンジョウ</t>
    </rPh>
    <rPh sb="42" eb="43">
      <t>オヨ</t>
    </rPh>
    <phoneticPr fontId="3"/>
  </si>
  <si>
    <t>　  達成目標について具体的に記載し、実施する。</t>
    <rPh sb="11" eb="14">
      <t>グタイテキ</t>
    </rPh>
    <rPh sb="15" eb="17">
      <t>キサイ</t>
    </rPh>
    <rPh sb="19" eb="21">
      <t>ジッシ</t>
    </rPh>
    <phoneticPr fontId="3"/>
  </si>
  <si>
    <t>１　 農用地の内訳等及び集落戦略（協定農用地の将来像）</t>
    <rPh sb="3" eb="6">
      <t>ノウヨウチ</t>
    </rPh>
    <rPh sb="7" eb="9">
      <t>ウチワケ</t>
    </rPh>
    <rPh sb="9" eb="10">
      <t>トウ</t>
    </rPh>
    <rPh sb="10" eb="11">
      <t>オヨ</t>
    </rPh>
    <rPh sb="12" eb="14">
      <t>シュウラク</t>
    </rPh>
    <rPh sb="14" eb="16">
      <t>センリャク</t>
    </rPh>
    <rPh sb="17" eb="19">
      <t>キョウテイ</t>
    </rPh>
    <rPh sb="19" eb="22">
      <t>ノウヨウチ</t>
    </rPh>
    <rPh sb="23" eb="26">
      <t>ショウライゾウ</t>
    </rPh>
    <phoneticPr fontId="3"/>
  </si>
  <si>
    <t>①複数の加算の交付を受ける場合の加算を適用する順序</t>
    <rPh sb="1" eb="3">
      <t>フクスウ</t>
    </rPh>
    <rPh sb="4" eb="6">
      <t>カサン</t>
    </rPh>
    <rPh sb="7" eb="9">
      <t>コウフ</t>
    </rPh>
    <rPh sb="10" eb="11">
      <t>ウ</t>
    </rPh>
    <rPh sb="13" eb="15">
      <t>バアイ</t>
    </rPh>
    <rPh sb="16" eb="18">
      <t>カサン</t>
    </rPh>
    <rPh sb="19" eb="21">
      <t>テキヨウ</t>
    </rPh>
    <rPh sb="23" eb="25">
      <t>ジュンジョ</t>
    </rPh>
    <phoneticPr fontId="8"/>
  </si>
  <si>
    <t>　　注１）　「農用地の内訳等」は集落協定書に添付し、提出期限（当該年度６月30日、令和２年度においては８月31日）までに協定農用地が存する市町村長に提出する。</t>
    <rPh sb="2" eb="3">
      <t>チュウ</t>
    </rPh>
    <rPh sb="7" eb="10">
      <t>ノウヨウチ</t>
    </rPh>
    <rPh sb="11" eb="13">
      <t>ウチワケ</t>
    </rPh>
    <rPh sb="13" eb="14">
      <t>トウ</t>
    </rPh>
    <rPh sb="16" eb="18">
      <t>シュウラク</t>
    </rPh>
    <rPh sb="18" eb="20">
      <t>キョウテイ</t>
    </rPh>
    <rPh sb="20" eb="21">
      <t>ショ</t>
    </rPh>
    <rPh sb="22" eb="24">
      <t>テンプ</t>
    </rPh>
    <rPh sb="26" eb="28">
      <t>テイシュツ</t>
    </rPh>
    <rPh sb="28" eb="30">
      <t>キゲン</t>
    </rPh>
    <rPh sb="31" eb="33">
      <t>トウガイ</t>
    </rPh>
    <rPh sb="33" eb="35">
      <t>ネンド</t>
    </rPh>
    <rPh sb="36" eb="37">
      <t>ガツ</t>
    </rPh>
    <rPh sb="39" eb="40">
      <t>ニチ</t>
    </rPh>
    <rPh sb="41" eb="42">
      <t>レイ</t>
    </rPh>
    <rPh sb="42" eb="43">
      <t>ワ</t>
    </rPh>
    <rPh sb="44" eb="45">
      <t>ネン</t>
    </rPh>
    <rPh sb="45" eb="46">
      <t>ド</t>
    </rPh>
    <rPh sb="52" eb="53">
      <t>ガツ</t>
    </rPh>
    <rPh sb="55" eb="56">
      <t>ニチ</t>
    </rPh>
    <rPh sb="60" eb="62">
      <t>キョウテイ</t>
    </rPh>
    <rPh sb="62" eb="65">
      <t>ノウヨウチ</t>
    </rPh>
    <rPh sb="66" eb="67">
      <t>ソン</t>
    </rPh>
    <rPh sb="69" eb="71">
      <t>シチョウ</t>
    </rPh>
    <rPh sb="71" eb="73">
      <t>ソンチョウ</t>
    </rPh>
    <rPh sb="74" eb="76">
      <t>テイシュツ</t>
    </rPh>
    <phoneticPr fontId="8"/>
  </si>
  <si>
    <t>　　注４）　集落戦略の作成に当たっては、農業者の年齢階層別の就農状況や後継者の確保状況が把握できる地図を活用し、現状の見える化をするなど円滑な話合いを行い、合意形成を図る。なお、上記の地図においては、</t>
    <rPh sb="2" eb="3">
      <t>チュウ</t>
    </rPh>
    <rPh sb="6" eb="8">
      <t>シュウラク</t>
    </rPh>
    <rPh sb="8" eb="10">
      <t>センリャク</t>
    </rPh>
    <rPh sb="11" eb="13">
      <t>サクセイ</t>
    </rPh>
    <rPh sb="14" eb="15">
      <t>ア</t>
    </rPh>
    <rPh sb="20" eb="23">
      <t>ノウギョウシャ</t>
    </rPh>
    <rPh sb="24" eb="26">
      <t>ネンレイ</t>
    </rPh>
    <rPh sb="26" eb="28">
      <t>カイソウ</t>
    </rPh>
    <rPh sb="28" eb="29">
      <t>ベツ</t>
    </rPh>
    <rPh sb="30" eb="32">
      <t>シュウノウ</t>
    </rPh>
    <rPh sb="32" eb="34">
      <t>ジョウキョウ</t>
    </rPh>
    <rPh sb="35" eb="38">
      <t>コウケイシャ</t>
    </rPh>
    <rPh sb="39" eb="41">
      <t>カクホ</t>
    </rPh>
    <rPh sb="41" eb="43">
      <t>ジョウキョウ</t>
    </rPh>
    <rPh sb="44" eb="46">
      <t>ハアク</t>
    </rPh>
    <rPh sb="49" eb="51">
      <t>チズ</t>
    </rPh>
    <rPh sb="52" eb="54">
      <t>カツヨウ</t>
    </rPh>
    <rPh sb="56" eb="58">
      <t>ゲンジョウ</t>
    </rPh>
    <rPh sb="59" eb="60">
      <t>ミ</t>
    </rPh>
    <rPh sb="62" eb="63">
      <t>カ</t>
    </rPh>
    <rPh sb="68" eb="70">
      <t>エンカツ</t>
    </rPh>
    <rPh sb="71" eb="72">
      <t>ハナ</t>
    </rPh>
    <rPh sb="72" eb="73">
      <t>ア</t>
    </rPh>
    <rPh sb="75" eb="76">
      <t>オコナ</t>
    </rPh>
    <rPh sb="78" eb="80">
      <t>ゴウイ</t>
    </rPh>
    <rPh sb="80" eb="82">
      <t>ケイセイ</t>
    </rPh>
    <rPh sb="83" eb="84">
      <t>ハカ</t>
    </rPh>
    <rPh sb="89" eb="91">
      <t>ジョウキ</t>
    </rPh>
    <rPh sb="92" eb="94">
      <t>チズ</t>
    </rPh>
    <phoneticPr fontId="8"/>
  </si>
  <si>
    <t>　　　　　 以下に例示される事項を記載するとともに、活動を実践するものとする。</t>
    <rPh sb="9" eb="11">
      <t>レイジ</t>
    </rPh>
    <phoneticPr fontId="8"/>
  </si>
  <si>
    <t>　　　　　 ④ その他将来にわたって適正に協定農用地を保全していくために必要となる事項に関する範囲</t>
    <rPh sb="10" eb="11">
      <t>タ</t>
    </rPh>
    <rPh sb="11" eb="13">
      <t>ショウライ</t>
    </rPh>
    <rPh sb="18" eb="20">
      <t>テキセイ</t>
    </rPh>
    <rPh sb="21" eb="23">
      <t>キョウテイ</t>
    </rPh>
    <rPh sb="23" eb="26">
      <t>ノウヨウチ</t>
    </rPh>
    <rPh sb="27" eb="29">
      <t>ホゼン</t>
    </rPh>
    <rPh sb="36" eb="38">
      <t>ヒツヨウ</t>
    </rPh>
    <rPh sb="41" eb="43">
      <t>ジコウ</t>
    </rPh>
    <rPh sb="44" eb="45">
      <t>カン</t>
    </rPh>
    <rPh sb="47" eb="49">
      <t>ハンイ</t>
    </rPh>
    <phoneticPr fontId="8"/>
  </si>
  <si>
    <t>１農用地の内訳等及び集落戦略の表は以下の表に従って記載するものとする</t>
    <rPh sb="1" eb="4">
      <t>ノウヨウチ</t>
    </rPh>
    <rPh sb="5" eb="7">
      <t>ウチワケ</t>
    </rPh>
    <rPh sb="7" eb="8">
      <t>トウ</t>
    </rPh>
    <rPh sb="8" eb="9">
      <t>オヨ</t>
    </rPh>
    <rPh sb="10" eb="12">
      <t>シュウラク</t>
    </rPh>
    <rPh sb="12" eb="14">
      <t>センリャク</t>
    </rPh>
    <rPh sb="15" eb="16">
      <t>ヒョウ</t>
    </rPh>
    <rPh sb="17" eb="19">
      <t>イカ</t>
    </rPh>
    <rPh sb="20" eb="21">
      <t>ヒョウ</t>
    </rPh>
    <rPh sb="22" eb="23">
      <t>シタガ</t>
    </rPh>
    <rPh sb="25" eb="27">
      <t>キサイ</t>
    </rPh>
    <phoneticPr fontId="8"/>
  </si>
  <si>
    <t>①複数の加算の交付を受ける場合の加算を適用する順序</t>
    <phoneticPr fontId="8"/>
  </si>
  <si>
    <t>高齢化率・耕作放棄率</t>
    <rPh sb="0" eb="3">
      <t>コウレイカ</t>
    </rPh>
    <rPh sb="3" eb="4">
      <t>リツ</t>
    </rPh>
    <rPh sb="5" eb="7">
      <t>コウサク</t>
    </rPh>
    <rPh sb="7" eb="9">
      <t>ホウキ</t>
    </rPh>
    <rPh sb="9" eb="10">
      <t>リツ</t>
    </rPh>
    <phoneticPr fontId="8"/>
  </si>
  <si>
    <t>(2)集落戦略</t>
    <rPh sb="3" eb="5">
      <t>シュウラク</t>
    </rPh>
    <rPh sb="5" eb="7">
      <t>センリャク</t>
    </rPh>
    <phoneticPr fontId="8"/>
  </si>
  <si>
    <t>２．集落戦略（集落の将来像）</t>
    <rPh sb="2" eb="4">
      <t>シュウラク</t>
    </rPh>
    <rPh sb="4" eb="6">
      <t>センリャク</t>
    </rPh>
    <rPh sb="7" eb="9">
      <t>シュウラク</t>
    </rPh>
    <rPh sb="10" eb="13">
      <t>ショウライゾウ</t>
    </rPh>
    <phoneticPr fontId="8"/>
  </si>
  <si>
    <t>担い手が確保できていない</t>
    <rPh sb="0" eb="1">
      <t>ニナ</t>
    </rPh>
    <rPh sb="2" eb="3">
      <t>テ</t>
    </rPh>
    <rPh sb="4" eb="6">
      <t>カクホ</t>
    </rPh>
    <phoneticPr fontId="8"/>
  </si>
  <si>
    <t>対策に活用可能な補助事業等を紹介してほしい</t>
    <rPh sb="0" eb="2">
      <t>タイサク</t>
    </rPh>
    <rPh sb="3" eb="5">
      <t>カツヨウ</t>
    </rPh>
    <rPh sb="5" eb="7">
      <t>カノウ</t>
    </rPh>
    <rPh sb="8" eb="10">
      <t>ホジョ</t>
    </rPh>
    <rPh sb="10" eb="12">
      <t>ジギョウ</t>
    </rPh>
    <rPh sb="12" eb="13">
      <t>トウ</t>
    </rPh>
    <rPh sb="14" eb="16">
      <t>ショウカイ</t>
    </rPh>
    <phoneticPr fontId="8"/>
  </si>
  <si>
    <t>道　路</t>
    <rPh sb="0" eb="1">
      <t>ミチ</t>
    </rPh>
    <rPh sb="2" eb="3">
      <t>ロ</t>
    </rPh>
    <phoneticPr fontId="3"/>
  </si>
  <si>
    <t>管理作業の
代　表　者</t>
    <rPh sb="0" eb="2">
      <t>カンリ</t>
    </rPh>
    <rPh sb="2" eb="4">
      <t>サギョウ</t>
    </rPh>
    <rPh sb="6" eb="7">
      <t>ダイ</t>
    </rPh>
    <rPh sb="8" eb="9">
      <t>オモテ</t>
    </rPh>
    <rPh sb="10" eb="11">
      <t>モノ</t>
    </rPh>
    <phoneticPr fontId="3"/>
  </si>
  <si>
    <t>工事計画期間及び稲作期間</t>
    <rPh sb="0" eb="2">
      <t>コウジ</t>
    </rPh>
    <rPh sb="2" eb="4">
      <t>ケイカク</t>
    </rPh>
    <rPh sb="4" eb="6">
      <t>キカン</t>
    </rPh>
    <rPh sb="6" eb="7">
      <t>オヨ</t>
    </rPh>
    <rPh sb="8" eb="10">
      <t>イナサク</t>
    </rPh>
    <rPh sb="10" eb="12">
      <t>キカン</t>
    </rPh>
    <phoneticPr fontId="8"/>
  </si>
  <si>
    <t>注１）「農業所得の確認に関する承諾書」は、実施要領第６の１に基づき、交付金の交付の対象となる</t>
    <rPh sb="0" eb="1">
      <t>チュウ</t>
    </rPh>
    <rPh sb="4" eb="6">
      <t>ノウギョウ</t>
    </rPh>
    <rPh sb="6" eb="8">
      <t>ショトク</t>
    </rPh>
    <rPh sb="9" eb="11">
      <t>カクニン</t>
    </rPh>
    <rPh sb="12" eb="13">
      <t>カン</t>
    </rPh>
    <rPh sb="15" eb="18">
      <t>ショウダクショ</t>
    </rPh>
    <rPh sb="21" eb="23">
      <t>ジッシ</t>
    </rPh>
    <rPh sb="23" eb="25">
      <t>ヨウリョウ</t>
    </rPh>
    <rPh sb="25" eb="26">
      <t>ダイ</t>
    </rPh>
    <rPh sb="30" eb="31">
      <t>モト</t>
    </rPh>
    <rPh sb="34" eb="37">
      <t>コウフキン</t>
    </rPh>
    <rPh sb="38" eb="40">
      <t>コウフ</t>
    </rPh>
    <rPh sb="41" eb="43">
      <t>タイショウ</t>
    </rPh>
    <phoneticPr fontId="8"/>
  </si>
  <si>
    <t>　　者を確認するために市町村が行う必要な調査において、農業者から農業所得に関する情報の提供、</t>
    <phoneticPr fontId="8"/>
  </si>
  <si>
    <t>　　市町村が保有する所得に関する関係書類の閲覧及び関係機関への照会を承諾するものである。</t>
    <rPh sb="2" eb="3">
      <t>シ</t>
    </rPh>
    <phoneticPr fontId="8"/>
  </si>
  <si>
    <t>協定農用地の概要</t>
    <rPh sb="0" eb="2">
      <t>キョウテイ</t>
    </rPh>
    <rPh sb="2" eb="5">
      <t>ノウヨウチ</t>
    </rPh>
    <rPh sb="6" eb="8">
      <t>ガイヨウ</t>
    </rPh>
    <phoneticPr fontId="3"/>
  </si>
  <si>
    <t>（別紙様式７）</t>
    <rPh sb="1" eb="3">
      <t>ベッシ</t>
    </rPh>
    <rPh sb="3" eb="5">
      <t>ヨウシキ</t>
    </rPh>
    <phoneticPr fontId="3"/>
  </si>
  <si>
    <t>【市町村名：神石高原町】</t>
    <rPh sb="1" eb="4">
      <t>シチョウソン</t>
    </rPh>
    <rPh sb="4" eb="5">
      <t>メイ</t>
    </rPh>
    <rPh sb="6" eb="11">
      <t>ジンセキ</t>
    </rPh>
    <phoneticPr fontId="3"/>
  </si>
  <si>
    <t>交付対象者の氏名・名称</t>
    <rPh sb="0" eb="2">
      <t>コウフ</t>
    </rPh>
    <rPh sb="2" eb="4">
      <t>タイショウ</t>
    </rPh>
    <rPh sb="4" eb="5">
      <t>シャ</t>
    </rPh>
    <rPh sb="6" eb="7">
      <t>シ</t>
    </rPh>
    <rPh sb="7" eb="8">
      <t>メイ</t>
    </rPh>
    <rPh sb="9" eb="11">
      <t>メイショウ</t>
    </rPh>
    <phoneticPr fontId="3"/>
  </si>
  <si>
    <t>字</t>
    <rPh sb="0" eb="1">
      <t>アザ</t>
    </rPh>
    <phoneticPr fontId="3"/>
  </si>
  <si>
    <t>地目</t>
    <rPh sb="0" eb="2">
      <t>チモク</t>
    </rPh>
    <phoneticPr fontId="3"/>
  </si>
  <si>
    <t>傾斜度</t>
    <rPh sb="0" eb="2">
      <t>ケイシャ</t>
    </rPh>
    <rPh sb="2" eb="3">
      <t>ド</t>
    </rPh>
    <phoneticPr fontId="3"/>
  </si>
  <si>
    <t>10a当
たりの
単価</t>
    <rPh sb="3" eb="4">
      <t>ア</t>
    </rPh>
    <rPh sb="9" eb="11">
      <t>タンカ</t>
    </rPh>
    <phoneticPr fontId="3"/>
  </si>
  <si>
    <t>交付額</t>
    <rPh sb="0" eb="3">
      <t>コウフガク</t>
    </rPh>
    <phoneticPr fontId="3"/>
  </si>
  <si>
    <t>設定
権利等</t>
    <rPh sb="0" eb="2">
      <t>セッテイ</t>
    </rPh>
    <rPh sb="3" eb="6">
      <t>ケンリトウ</t>
    </rPh>
    <phoneticPr fontId="3"/>
  </si>
  <si>
    <t>農用地の管理</t>
    <rPh sb="0" eb="3">
      <t>ノウヨウチ</t>
    </rPh>
    <rPh sb="4" eb="6">
      <t>カンリ</t>
    </rPh>
    <phoneticPr fontId="3"/>
  </si>
  <si>
    <t>設定権利
者等名
（出し手）</t>
    <rPh sb="0" eb="2">
      <t>セッテイ</t>
    </rPh>
    <rPh sb="2" eb="4">
      <t>ケンリ</t>
    </rPh>
    <rPh sb="5" eb="6">
      <t>モノ</t>
    </rPh>
    <rPh sb="6" eb="7">
      <t>トウ</t>
    </rPh>
    <rPh sb="7" eb="8">
      <t>メイ</t>
    </rPh>
    <rPh sb="10" eb="11">
      <t>ダ</t>
    </rPh>
    <rPh sb="12" eb="13">
      <t>テ</t>
    </rPh>
    <phoneticPr fontId="3"/>
  </si>
  <si>
    <t>始期</t>
    <rPh sb="0" eb="1">
      <t>ハジメ</t>
    </rPh>
    <rPh sb="1" eb="2">
      <t>キ</t>
    </rPh>
    <phoneticPr fontId="3"/>
  </si>
  <si>
    <t>終期</t>
    <rPh sb="0" eb="2">
      <t>シュウキ</t>
    </rPh>
    <phoneticPr fontId="3"/>
  </si>
  <si>
    <t>契約
年月日</t>
    <rPh sb="0" eb="2">
      <t>ケイヤク</t>
    </rPh>
    <rPh sb="3" eb="6">
      <t>ネンガッピ</t>
    </rPh>
    <phoneticPr fontId="3"/>
  </si>
  <si>
    <t>交付金の
使用方法</t>
    <rPh sb="0" eb="3">
      <t>コウフキン</t>
    </rPh>
    <rPh sb="5" eb="7">
      <t>シヨウ</t>
    </rPh>
    <rPh sb="7" eb="9">
      <t>ホウホウ</t>
    </rPh>
    <phoneticPr fontId="3"/>
  </si>
  <si>
    <t>備考</t>
    <rPh sb="0" eb="2">
      <t>ビコウ</t>
    </rPh>
    <phoneticPr fontId="3"/>
  </si>
  <si>
    <t>字</t>
    <rPh sb="0" eb="1">
      <t>アザ</t>
    </rPh>
    <phoneticPr fontId="8"/>
  </si>
  <si>
    <t>地番</t>
    <rPh sb="0" eb="2">
      <t>チバン</t>
    </rPh>
    <phoneticPr fontId="3"/>
  </si>
  <si>
    <t>農用地
の現況</t>
    <rPh sb="0" eb="3">
      <t>ノウヨウチ</t>
    </rPh>
    <rPh sb="5" eb="7">
      <t>ゲンキョウ</t>
    </rPh>
    <phoneticPr fontId="3"/>
  </si>
  <si>
    <t>具体的
活動内容</t>
    <rPh sb="0" eb="3">
      <t>グタイテキ</t>
    </rPh>
    <rPh sb="4" eb="6">
      <t>カツドウ</t>
    </rPh>
    <rPh sb="6" eb="8">
      <t>ナイヨウ</t>
    </rPh>
    <phoneticPr fontId="3"/>
  </si>
  <si>
    <t>自作地</t>
    <rPh sb="0" eb="2">
      <t>ジサク</t>
    </rPh>
    <rPh sb="2" eb="3">
      <t>チ</t>
    </rPh>
    <phoneticPr fontId="3"/>
  </si>
  <si>
    <t>利用権</t>
    <rPh sb="0" eb="3">
      <t>リヨウケン</t>
    </rPh>
    <phoneticPr fontId="3"/>
  </si>
  <si>
    <t>利用権　　　　　(傾斜無除く)</t>
    <rPh sb="0" eb="3">
      <t>リヨウケン</t>
    </rPh>
    <rPh sb="9" eb="12">
      <t>ケイシャナシ</t>
    </rPh>
    <rPh sb="12" eb="13">
      <t>ノゾ</t>
    </rPh>
    <phoneticPr fontId="8"/>
  </si>
  <si>
    <t>小計</t>
    <rPh sb="0" eb="2">
      <t>ショウケイ</t>
    </rPh>
    <phoneticPr fontId="3"/>
  </si>
  <si>
    <t>選択肢</t>
    <rPh sb="0" eb="3">
      <t>センタクシ</t>
    </rPh>
    <phoneticPr fontId="8"/>
  </si>
  <si>
    <t>利用権</t>
    <rPh sb="0" eb="3">
      <t>リヨウケン</t>
    </rPh>
    <phoneticPr fontId="8"/>
  </si>
  <si>
    <t>作業受委託</t>
    <rPh sb="0" eb="2">
      <t>サギョウ</t>
    </rPh>
    <rPh sb="2" eb="5">
      <t>ジュイタク</t>
    </rPh>
    <phoneticPr fontId="8"/>
  </si>
  <si>
    <t>自作地</t>
    <rPh sb="0" eb="2">
      <t>ジサク</t>
    </rPh>
    <rPh sb="2" eb="3">
      <t>チ</t>
    </rPh>
    <phoneticPr fontId="8"/>
  </si>
  <si>
    <t>協定農用地の概要</t>
  </si>
  <si>
    <t>注１　農地又は採草放牧地について、所有権移転、賃借権等を設定した場合は、農地法第３条の規定に基づく許可書又は農業経営基盤強化促進法に基づく農用地利用集積計画の市</t>
    <phoneticPr fontId="8"/>
  </si>
  <si>
    <t>　　町村公告の写しを添付のこと。</t>
    <phoneticPr fontId="8"/>
  </si>
  <si>
    <t>２　農作業受委託の場合は、別添契約書様式例を参考に契約書を作成し、その写しを添付のこと。</t>
    <phoneticPr fontId="8"/>
  </si>
  <si>
    <t>３　申請者の居住する市町村以外に存する農用地について、利用権の設定等を行っており、当該農用地の存する市町村の長に申請書を提出している場合は、当該申請書の写しを添</t>
    <phoneticPr fontId="8"/>
  </si>
  <si>
    <t>　付すること。</t>
    <phoneticPr fontId="8"/>
  </si>
  <si>
    <t>【集落協定の場合】</t>
    <rPh sb="1" eb="3">
      <t>シュウラク</t>
    </rPh>
    <rPh sb="3" eb="5">
      <t>キョウテイ</t>
    </rPh>
    <rPh sb="6" eb="8">
      <t>バアイ</t>
    </rPh>
    <phoneticPr fontId="8"/>
  </si>
  <si>
    <t>注１）　農業従事者一人当たりの農業所得が同一都道府県内の都市部の勤労者一人当たりの平均所得を上回る場合にあって、水路・農道道等の管理や集落内の取りまとめ等集落営</t>
    <rPh sb="4" eb="9">
      <t>ノウギョウジュウジシャ</t>
    </rPh>
    <rPh sb="9" eb="11">
      <t>ヒトリ</t>
    </rPh>
    <rPh sb="11" eb="12">
      <t>ア</t>
    </rPh>
    <rPh sb="15" eb="17">
      <t>ノウギョウ</t>
    </rPh>
    <rPh sb="17" eb="19">
      <t>ショトク</t>
    </rPh>
    <rPh sb="20" eb="22">
      <t>ドウイツ</t>
    </rPh>
    <rPh sb="22" eb="26">
      <t>トドウフケン</t>
    </rPh>
    <rPh sb="26" eb="27">
      <t>ナイ</t>
    </rPh>
    <rPh sb="28" eb="31">
      <t>トシブ</t>
    </rPh>
    <rPh sb="32" eb="35">
      <t>キンロウシャ</t>
    </rPh>
    <rPh sb="35" eb="37">
      <t>ヒトリ</t>
    </rPh>
    <rPh sb="37" eb="38">
      <t>ア</t>
    </rPh>
    <rPh sb="41" eb="43">
      <t>ヘイキン</t>
    </rPh>
    <rPh sb="43" eb="45">
      <t>ショトク</t>
    </rPh>
    <rPh sb="46" eb="48">
      <t>ウワマワ</t>
    </rPh>
    <rPh sb="49" eb="51">
      <t>バアイ</t>
    </rPh>
    <rPh sb="56" eb="58">
      <t>スイロ</t>
    </rPh>
    <rPh sb="59" eb="61">
      <t>ノウドウ</t>
    </rPh>
    <rPh sb="61" eb="62">
      <t>ドウ</t>
    </rPh>
    <rPh sb="62" eb="63">
      <t>トウ</t>
    </rPh>
    <rPh sb="64" eb="66">
      <t>カンリ</t>
    </rPh>
    <rPh sb="67" eb="69">
      <t>シュウラク</t>
    </rPh>
    <rPh sb="69" eb="70">
      <t>ナイ</t>
    </rPh>
    <rPh sb="71" eb="72">
      <t>ト</t>
    </rPh>
    <rPh sb="76" eb="77">
      <t>トウ</t>
    </rPh>
    <rPh sb="77" eb="79">
      <t>シュウラク</t>
    </rPh>
    <rPh sb="79" eb="80">
      <t>エイ</t>
    </rPh>
    <phoneticPr fontId="8"/>
  </si>
  <si>
    <t>　　　農上の基幹的活動において中核的なリーダーとしての役割を果たす担い手として指定された者において、引受地に対して交付される交付額を個人配分に充てる場合に記入。</t>
    <rPh sb="6" eb="8">
      <t>キカン</t>
    </rPh>
    <rPh sb="8" eb="9">
      <t>テキ</t>
    </rPh>
    <rPh sb="9" eb="11">
      <t>カツドウ</t>
    </rPh>
    <rPh sb="15" eb="18">
      <t>チュウカクテキ</t>
    </rPh>
    <rPh sb="27" eb="29">
      <t>ヤクワリ</t>
    </rPh>
    <rPh sb="30" eb="31">
      <t>ハ</t>
    </rPh>
    <rPh sb="33" eb="34">
      <t>ニナ</t>
    </rPh>
    <rPh sb="35" eb="36">
      <t>テ</t>
    </rPh>
    <rPh sb="39" eb="41">
      <t>シテイ</t>
    </rPh>
    <rPh sb="44" eb="45">
      <t>モノ</t>
    </rPh>
    <rPh sb="50" eb="52">
      <t>ヒキウケ</t>
    </rPh>
    <rPh sb="52" eb="53">
      <t>チ</t>
    </rPh>
    <rPh sb="54" eb="55">
      <t>タイ</t>
    </rPh>
    <rPh sb="57" eb="59">
      <t>コウフ</t>
    </rPh>
    <rPh sb="62" eb="64">
      <t>コウフ</t>
    </rPh>
    <rPh sb="64" eb="65">
      <t>ガク</t>
    </rPh>
    <rPh sb="66" eb="68">
      <t>コジン</t>
    </rPh>
    <rPh sb="68" eb="70">
      <t>ハイブン</t>
    </rPh>
    <rPh sb="71" eb="72">
      <t>ア</t>
    </rPh>
    <rPh sb="74" eb="76">
      <t>バアイ</t>
    </rPh>
    <rPh sb="77" eb="79">
      <t>キニュウ</t>
    </rPh>
    <phoneticPr fontId="8"/>
  </si>
  <si>
    <t>注２）　注１に該当する者の個人配分に充てる引受地のみを記入。</t>
    <rPh sb="0" eb="1">
      <t>チュウ</t>
    </rPh>
    <rPh sb="4" eb="5">
      <t>チュウ</t>
    </rPh>
    <rPh sb="7" eb="9">
      <t>ガイトウ</t>
    </rPh>
    <rPh sb="11" eb="12">
      <t>モノ</t>
    </rPh>
    <rPh sb="13" eb="17">
      <t>コジンハイブン</t>
    </rPh>
    <rPh sb="18" eb="19">
      <t>ア</t>
    </rPh>
    <rPh sb="21" eb="23">
      <t>ヒキウケ</t>
    </rPh>
    <rPh sb="23" eb="24">
      <t>チ</t>
    </rPh>
    <rPh sb="27" eb="29">
      <t>キニュウ</t>
    </rPh>
    <phoneticPr fontId="8"/>
  </si>
  <si>
    <t>注３）　使用方法には、受託者（注１に該当する者）の受取額を記入。</t>
    <rPh sb="0" eb="1">
      <t>チュウ</t>
    </rPh>
    <rPh sb="4" eb="6">
      <t>シヨウ</t>
    </rPh>
    <rPh sb="6" eb="8">
      <t>ホウホウ</t>
    </rPh>
    <rPh sb="11" eb="13">
      <t>ジュタク</t>
    </rPh>
    <rPh sb="13" eb="14">
      <t>モノ</t>
    </rPh>
    <rPh sb="15" eb="16">
      <t>チュウ</t>
    </rPh>
    <rPh sb="18" eb="20">
      <t>ガイトウ</t>
    </rPh>
    <rPh sb="22" eb="23">
      <t>モノ</t>
    </rPh>
    <rPh sb="25" eb="27">
      <t>ウケトリ</t>
    </rPh>
    <rPh sb="27" eb="28">
      <t>ガク</t>
    </rPh>
    <rPh sb="29" eb="31">
      <t>キニュウ</t>
    </rPh>
    <phoneticPr fontId="8"/>
  </si>
  <si>
    <t>　３のとおり</t>
    <phoneticPr fontId="3"/>
  </si>
  <si>
    <t>　農業用水路</t>
    <phoneticPr fontId="3"/>
  </si>
  <si>
    <t>　農業用排水路</t>
    <phoneticPr fontId="3"/>
  </si>
  <si>
    <t>　農道・作業道</t>
    <phoneticPr fontId="3"/>
  </si>
  <si>
    <t>協定参加者</t>
    <phoneticPr fontId="3"/>
  </si>
  <si>
    <t>集落戦略を作成する</t>
    <phoneticPr fontId="8"/>
  </si>
  <si>
    <t>管理者が引き続き耕作</t>
    <phoneticPr fontId="8"/>
  </si>
  <si>
    <t>後継者が耕作を継承</t>
    <phoneticPr fontId="8"/>
  </si>
  <si>
    <t>担い手等に引き受けてもらう予定
（受け手が決まっている）</t>
    <phoneticPr fontId="8"/>
  </si>
  <si>
    <t>担い手等に引き受けてもらうことを希望
（受け手が決まっていない）</t>
    <phoneticPr fontId="8"/>
  </si>
  <si>
    <t>草刈り等の管理のみ</t>
    <phoneticPr fontId="8"/>
  </si>
  <si>
    <t>その他（具体的に記載）</t>
    <phoneticPr fontId="8"/>
  </si>
  <si>
    <t>集落戦略を作成しない</t>
    <phoneticPr fontId="8"/>
  </si>
  <si>
    <t>大字</t>
    <rPh sb="0" eb="2">
      <t>オオアザ</t>
    </rPh>
    <phoneticPr fontId="8"/>
  </si>
  <si>
    <t>符号</t>
    <rPh sb="0" eb="2">
      <t>フゴウ</t>
    </rPh>
    <phoneticPr fontId="8"/>
  </si>
  <si>
    <t xml:space="preserve">
⑦管理者</t>
    <phoneticPr fontId="8"/>
  </si>
  <si>
    <t>（１）農用地の内訳等</t>
    <phoneticPr fontId="8"/>
  </si>
  <si>
    <t>①複数の加算交付を受ける場合の加算を適用する順序</t>
    <phoneticPr fontId="8"/>
  </si>
  <si>
    <t>○</t>
    <phoneticPr fontId="8"/>
  </si>
  <si>
    <t>②農業生産活動等の体制整備の取組（集落戦略の作成）の有無</t>
    <phoneticPr fontId="8"/>
  </si>
  <si>
    <t>③現況</t>
    <phoneticPr fontId="8"/>
  </si>
  <si>
    <t>右の選択肢より記入</t>
    <phoneticPr fontId="8"/>
  </si>
  <si>
    <t>右の選択肢より記入</t>
    <phoneticPr fontId="8"/>
  </si>
  <si>
    <t>交付基準（傾斜等）</t>
    <phoneticPr fontId="8"/>
  </si>
  <si>
    <t>右の選択肢より記入</t>
    <phoneticPr fontId="8"/>
  </si>
  <si>
    <t>右の選択肢より記入</t>
    <phoneticPr fontId="8"/>
  </si>
  <si>
    <t>該当するものに○を記入</t>
    <phoneticPr fontId="8"/>
  </si>
  <si>
    <t>枝番</t>
    <rPh sb="0" eb="1">
      <t>エダ</t>
    </rPh>
    <rPh sb="1" eb="2">
      <t>バン</t>
    </rPh>
    <phoneticPr fontId="8"/>
  </si>
  <si>
    <t>交付対象外（混在地以外）</t>
    <rPh sb="0" eb="4">
      <t>コウフタイショウ</t>
    </rPh>
    <rPh sb="4" eb="5">
      <t>ガイ</t>
    </rPh>
    <rPh sb="6" eb="8">
      <t>コンザイ</t>
    </rPh>
    <rPh sb="8" eb="9">
      <t>チ</t>
    </rPh>
    <rPh sb="9" eb="11">
      <t>イガイ</t>
    </rPh>
    <phoneticPr fontId="8"/>
  </si>
  <si>
    <t>協定に含めない管理すべき農地</t>
    <phoneticPr fontId="8"/>
  </si>
  <si>
    <t>面　積（㎡）</t>
    <rPh sb="0" eb="1">
      <t>メン</t>
    </rPh>
    <rPh sb="2" eb="3">
      <t>セキ</t>
    </rPh>
    <phoneticPr fontId="8"/>
  </si>
  <si>
    <t>傾　　　斜</t>
    <rPh sb="0" eb="1">
      <t>ナダレ</t>
    </rPh>
    <rPh sb="4" eb="5">
      <t>シャ</t>
    </rPh>
    <phoneticPr fontId="8"/>
  </si>
  <si>
    <t>地　　　目</t>
    <rPh sb="0" eb="1">
      <t>チ</t>
    </rPh>
    <rPh sb="4" eb="5">
      <t>メ</t>
    </rPh>
    <phoneticPr fontId="8"/>
  </si>
  <si>
    <t>10a当たりの単価</t>
    <rPh sb="3" eb="4">
      <t>ア</t>
    </rPh>
    <rPh sb="7" eb="9">
      <t>タンカ</t>
    </rPh>
    <phoneticPr fontId="8"/>
  </si>
  <si>
    <t>（円）</t>
    <phoneticPr fontId="8"/>
  </si>
  <si>
    <t>交付額</t>
    <rPh sb="0" eb="2">
      <t>コウフ</t>
    </rPh>
    <rPh sb="2" eb="3">
      <t>ガク</t>
    </rPh>
    <phoneticPr fontId="8"/>
  </si>
  <si>
    <t>交付基準</t>
    <rPh sb="0" eb="2">
      <t>コウフ</t>
    </rPh>
    <rPh sb="2" eb="4">
      <t>キジュン</t>
    </rPh>
    <phoneticPr fontId="8"/>
  </si>
  <si>
    <t>（傾斜等）</t>
    <phoneticPr fontId="8"/>
  </si>
  <si>
    <t>面積</t>
    <rPh sb="0" eb="2">
      <t>メンセキ</t>
    </rPh>
    <phoneticPr fontId="8"/>
  </si>
  <si>
    <t>（㎡）</t>
    <phoneticPr fontId="8"/>
  </si>
  <si>
    <t>名</t>
    <rPh sb="0" eb="1">
      <t>ナ</t>
    </rPh>
    <phoneticPr fontId="8"/>
  </si>
  <si>
    <t>団地</t>
    <rPh sb="0" eb="2">
      <t>ダンチ</t>
    </rPh>
    <phoneticPr fontId="8"/>
  </si>
  <si>
    <t>名</t>
    <rPh sb="0" eb="1">
      <t>メイ</t>
    </rPh>
    <phoneticPr fontId="8"/>
  </si>
  <si>
    <t>第１順位</t>
    <rPh sb="0" eb="1">
      <t>ダイ</t>
    </rPh>
    <rPh sb="2" eb="4">
      <t>ジュンイ</t>
    </rPh>
    <phoneticPr fontId="8"/>
  </si>
  <si>
    <t>加算</t>
    <rPh sb="0" eb="2">
      <t>カサン</t>
    </rPh>
    <phoneticPr fontId="8"/>
  </si>
  <si>
    <t>第２順位</t>
    <rPh sb="0" eb="1">
      <t>ダイ</t>
    </rPh>
    <rPh sb="2" eb="4">
      <t>ジュンイ</t>
    </rPh>
    <phoneticPr fontId="8"/>
  </si>
  <si>
    <t>第３順位</t>
    <rPh sb="0" eb="1">
      <t>ダイ</t>
    </rPh>
    <rPh sb="2" eb="4">
      <t>ジュンイ</t>
    </rPh>
    <phoneticPr fontId="8"/>
  </si>
  <si>
    <t>第４順位</t>
    <rPh sb="0" eb="1">
      <t>ダイ</t>
    </rPh>
    <rPh sb="2" eb="4">
      <t>ジュンイ</t>
    </rPh>
    <phoneticPr fontId="8"/>
  </si>
  <si>
    <t>第５順位</t>
    <rPh sb="0" eb="1">
      <t>ダイ</t>
    </rPh>
    <rPh sb="2" eb="4">
      <t>ジュンイ</t>
    </rPh>
    <phoneticPr fontId="8"/>
  </si>
  <si>
    <t>活動内容</t>
    <rPh sb="0" eb="2">
      <t>カツドウ</t>
    </rPh>
    <rPh sb="2" eb="4">
      <t>ナイヨウ</t>
    </rPh>
    <phoneticPr fontId="8"/>
  </si>
  <si>
    <t>具体的</t>
    <rPh sb="0" eb="3">
      <t>グタイテキ</t>
    </rPh>
    <phoneticPr fontId="8"/>
  </si>
  <si>
    <t>大字・符号・地番・枝番を記入</t>
    <rPh sb="0" eb="2">
      <t>オオアザ</t>
    </rPh>
    <rPh sb="3" eb="5">
      <t>フゴウ</t>
    </rPh>
    <rPh sb="6" eb="8">
      <t>チバン</t>
    </rPh>
    <rPh sb="9" eb="10">
      <t>エダ</t>
    </rPh>
    <rPh sb="10" eb="11">
      <t>バン</t>
    </rPh>
    <rPh sb="12" eb="14">
      <t>キニュウ</t>
    </rPh>
    <phoneticPr fontId="8"/>
  </si>
  <si>
    <t>⑧個人配分を受ける所得超過者の引</t>
    <phoneticPr fontId="8"/>
  </si>
  <si>
    <t>受地</t>
    <phoneticPr fontId="8"/>
  </si>
  <si>
    <t>農地中間管理機構への貸付を希望</t>
    <phoneticPr fontId="8"/>
  </si>
  <si>
    <t>備考⑨</t>
    <rPh sb="0" eb="2">
      <t>ビコウ</t>
    </rPh>
    <phoneticPr fontId="8"/>
  </si>
  <si>
    <t>協定
全体</t>
    <rPh sb="0" eb="2">
      <t>キョウテイ</t>
    </rPh>
    <rPh sb="3" eb="5">
      <t>ゼンタイ</t>
    </rPh>
    <phoneticPr fontId="3"/>
  </si>
  <si>
    <t>⑨備考</t>
    <rPh sb="1" eb="3">
      <t>ビコウ</t>
    </rPh>
    <phoneticPr fontId="8"/>
  </si>
  <si>
    <t>備考を記入</t>
    <rPh sb="0" eb="2">
      <t>ビコウ</t>
    </rPh>
    <rPh sb="3" eb="5">
      <t>キニュウ</t>
    </rPh>
    <phoneticPr fontId="8"/>
  </si>
  <si>
    <t>(1)農用地の
　 内訳等</t>
    <phoneticPr fontId="8"/>
  </si>
  <si>
    <t>備考を記載</t>
    <rPh sb="0" eb="2">
      <t>ビコウ</t>
    </rPh>
    <rPh sb="3" eb="5">
      <t>キサイ</t>
    </rPh>
    <phoneticPr fontId="8"/>
  </si>
  <si>
    <t>採草</t>
    <rPh sb="0" eb="2">
      <t>サイソウ</t>
    </rPh>
    <phoneticPr fontId="8"/>
  </si>
  <si>
    <t>代表者</t>
    <rPh sb="0" eb="3">
      <t>ダイヒョウシャ</t>
    </rPh>
    <phoneticPr fontId="1"/>
  </si>
  <si>
    <t>書記担当</t>
    <rPh sb="0" eb="2">
      <t>ショキ</t>
    </rPh>
    <rPh sb="2" eb="4">
      <t>タントウ</t>
    </rPh>
    <phoneticPr fontId="1"/>
  </si>
  <si>
    <t>会計担当</t>
    <rPh sb="0" eb="2">
      <t>カイケイ</t>
    </rPh>
    <rPh sb="2" eb="4">
      <t>タントウ</t>
    </rPh>
    <phoneticPr fontId="1"/>
  </si>
  <si>
    <t>共同機械担当</t>
    <rPh sb="0" eb="2">
      <t>キョウドウ</t>
    </rPh>
    <rPh sb="2" eb="4">
      <t>キカイ</t>
    </rPh>
    <rPh sb="4" eb="6">
      <t>タントウ</t>
    </rPh>
    <phoneticPr fontId="1"/>
  </si>
  <si>
    <t>土地改良施設担当</t>
    <rPh sb="0" eb="2">
      <t>トチ</t>
    </rPh>
    <rPh sb="2" eb="4">
      <t>カイリョウ</t>
    </rPh>
    <rPh sb="4" eb="6">
      <t>シセツ</t>
    </rPh>
    <rPh sb="6" eb="8">
      <t>タントウ</t>
    </rPh>
    <phoneticPr fontId="1"/>
  </si>
  <si>
    <t>法面点検担当</t>
    <rPh sb="0" eb="2">
      <t>ノリメン</t>
    </rPh>
    <rPh sb="2" eb="4">
      <t>テンケン</t>
    </rPh>
    <rPh sb="4" eb="6">
      <t>タントウ</t>
    </rPh>
    <phoneticPr fontId="1"/>
  </si>
  <si>
    <t>　集落申し合わせによる周辺の草刈等</t>
    <phoneticPr fontId="3"/>
  </si>
  <si>
    <t>　全参加者による施設の維持
　・頭首工の堰
　・導水路，幹線水路の堰
　・導水路，幹線水路の石砕・土砂の除去
　・草刈</t>
    <phoneticPr fontId="3"/>
  </si>
  <si>
    <t>A</t>
  </si>
  <si>
    <t>A</t>
    <phoneticPr fontId="8"/>
  </si>
  <si>
    <t>ケ</t>
  </si>
  <si>
    <t>ケ</t>
    <phoneticPr fontId="8"/>
  </si>
  <si>
    <t>ク</t>
  </si>
  <si>
    <t>カ</t>
  </si>
  <si>
    <t>コ</t>
  </si>
  <si>
    <t>エ</t>
  </si>
  <si>
    <t>イ</t>
  </si>
  <si>
    <t>　神石郡神石高原町</t>
    <rPh sb="1" eb="3">
      <t>ジンセキ</t>
    </rPh>
    <rPh sb="3" eb="4">
      <t>グン</t>
    </rPh>
    <rPh sb="4" eb="9">
      <t>ジンセキコウゲンチョウ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</si>
</sst>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 &quot;円&quot;"/>
    <numFmt numFmtId="177" formatCode="#,###\ &quot;㎡&quot;"/>
    <numFmt numFmtId="178" formatCode="#,##0_ "/>
    <numFmt numFmtId="179" formatCode="#,##0_);[Red]\(#,##0\)"/>
    <numFmt numFmtId="180" formatCode="0_);[Red]\(0\)"/>
    <numFmt numFmtId="181" formatCode="#,##0.00_);[Red]\(#,##0.00\)"/>
    <numFmt numFmtId="182" formatCode="\(#,###.00\ &quot;　a&quot;\)"/>
    <numFmt numFmtId="183" formatCode="\(#,###\ &quot;　円&quot;\)"/>
    <numFmt numFmtId="184" formatCode="\(#,###\ &quot; 円&quot;\)"/>
    <numFmt numFmtId="185" formatCode="0.0"/>
    <numFmt numFmtId="186" formatCode="[$-411]ge\.m\.d;@"/>
    <numFmt numFmtId="187" formatCode="#,##0&quot; ㎡&quot;"/>
    <numFmt numFmtId="188" formatCode="#,##0&quot; 円&quot;"/>
  </numFmts>
  <fonts count="54">
    <font>
      <sz val="10"/>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18"/>
      <color theme="1"/>
      <name val="ＭＳ Ｐゴシック"/>
      <family val="3"/>
      <charset val="128"/>
      <scheme val="minor"/>
    </font>
    <font>
      <sz val="10"/>
      <color theme="1"/>
      <name val="ＭＳ 明朝"/>
      <family val="1"/>
      <charset val="128"/>
    </font>
    <font>
      <sz val="12"/>
      <color theme="1"/>
      <name val="ＭＳ 明朝"/>
      <family val="1"/>
      <charset val="128"/>
    </font>
    <font>
      <sz val="11"/>
      <color theme="1"/>
      <name val="ＭＳ 明朝"/>
      <family val="1"/>
      <charset val="128"/>
    </font>
    <font>
      <sz val="11"/>
      <name val="ＭＳ 明朝"/>
      <family val="1"/>
      <charset val="128"/>
    </font>
    <font>
      <sz val="10"/>
      <color rgb="FFFF0000"/>
      <name val="ＭＳ Ｐゴシック"/>
      <family val="3"/>
      <charset val="128"/>
      <scheme val="minor"/>
    </font>
    <font>
      <sz val="10"/>
      <color theme="1"/>
      <name val="ＭＳ Ｐ明朝"/>
      <family val="1"/>
      <charset val="128"/>
    </font>
    <font>
      <sz val="6"/>
      <color theme="1"/>
      <name val="ＭＳ Ｐ明朝"/>
      <family val="1"/>
      <charset val="128"/>
    </font>
    <font>
      <sz val="11"/>
      <name val="ＭＳ Ｐ明朝"/>
      <family val="1"/>
      <charset val="128"/>
    </font>
    <font>
      <sz val="11"/>
      <color indexed="8"/>
      <name val="ＭＳ Ｐゴシック"/>
      <family val="3"/>
      <charset val="128"/>
    </font>
    <font>
      <sz val="26"/>
      <color theme="1"/>
      <name val="ＭＳ Ｐゴシック"/>
      <family val="3"/>
      <charset val="128"/>
      <scheme val="minor"/>
    </font>
    <font>
      <sz val="10"/>
      <name val="ＭＳ 明朝"/>
      <family val="1"/>
      <charset val="128"/>
    </font>
    <font>
      <sz val="11"/>
      <name val="ＭＳ Ｐゴシック"/>
      <family val="3"/>
      <charset val="128"/>
      <scheme val="minor"/>
    </font>
    <font>
      <sz val="10"/>
      <name val="ＭＳ Ｐ明朝"/>
      <family val="1"/>
      <charset val="128"/>
    </font>
    <font>
      <sz val="10"/>
      <color rgb="FFFF0000"/>
      <name val="ＭＳ 明朝"/>
      <family val="1"/>
      <charset val="128"/>
    </font>
    <font>
      <sz val="26"/>
      <color rgb="FF0070C0"/>
      <name val="ＭＳ Ｐゴシック"/>
      <family val="3"/>
      <charset val="128"/>
      <scheme val="minor"/>
    </font>
    <font>
      <sz val="10"/>
      <color rgb="FF0000CC"/>
      <name val="ＭＳ Ｐ明朝"/>
      <family val="1"/>
      <charset val="128"/>
    </font>
    <font>
      <sz val="10"/>
      <color rgb="FF0000CC"/>
      <name val="ＭＳ 明朝"/>
      <family val="1"/>
      <charset val="128"/>
    </font>
    <font>
      <sz val="12"/>
      <name val="ＭＳ 明朝"/>
      <family val="1"/>
      <charset val="128"/>
    </font>
    <font>
      <sz val="6"/>
      <color theme="1"/>
      <name val="ＭＳ 明朝"/>
      <family val="1"/>
      <charset val="128"/>
    </font>
    <font>
      <b/>
      <sz val="22"/>
      <color rgb="FFFF0000"/>
      <name val="ＭＳ Ｐゴシック"/>
      <family val="3"/>
      <charset val="128"/>
      <scheme val="minor"/>
    </font>
    <font>
      <b/>
      <sz val="16"/>
      <color rgb="FFFF0000"/>
      <name val="ＭＳ Ｐゴシック"/>
      <family val="3"/>
      <charset val="128"/>
      <scheme val="minor"/>
    </font>
    <font>
      <sz val="20"/>
      <color rgb="FFFF0000"/>
      <name val="ＭＳ Ｐゴシック"/>
      <family val="3"/>
      <charset val="128"/>
      <scheme val="minor"/>
    </font>
    <font>
      <sz val="9"/>
      <color theme="1"/>
      <name val="ＭＳ Ｐゴシック"/>
      <family val="3"/>
      <charset val="128"/>
      <scheme val="minor"/>
    </font>
    <font>
      <b/>
      <sz val="11"/>
      <color rgb="FFFF0000"/>
      <name val="ＭＳ Ｐゴシック"/>
      <family val="3"/>
      <charset val="128"/>
      <scheme val="minor"/>
    </font>
    <font>
      <sz val="14"/>
      <color rgb="FFFF0000"/>
      <name val="ＭＳ Ｐゴシック"/>
      <family val="3"/>
      <charset val="128"/>
      <scheme val="minor"/>
    </font>
    <font>
      <sz val="16"/>
      <color rgb="FFFF0000"/>
      <name val="ＭＳ Ｐゴシック"/>
      <family val="3"/>
      <charset val="128"/>
      <scheme val="minor"/>
    </font>
    <font>
      <sz val="18"/>
      <color rgb="FFFF0000"/>
      <name val="ＭＳ Ｐゴシック"/>
      <family val="3"/>
      <charset val="128"/>
      <scheme val="minor"/>
    </font>
    <font>
      <sz val="10"/>
      <color theme="1"/>
      <name val="ＭＳ Ｐゴシック"/>
      <family val="3"/>
      <charset val="128"/>
    </font>
    <font>
      <sz val="11"/>
      <color theme="1"/>
      <name val="ＭＳ Ｐゴシック"/>
      <family val="3"/>
      <charset val="128"/>
    </font>
    <font>
      <sz val="10"/>
      <color rgb="FF3333FF"/>
      <name val="ＭＳ 明朝"/>
      <family val="1"/>
      <charset val="128"/>
    </font>
    <font>
      <b/>
      <sz val="10"/>
      <name val="ＭＳ 明朝"/>
      <family val="1"/>
      <charset val="128"/>
    </font>
    <font>
      <b/>
      <sz val="16"/>
      <color theme="1"/>
      <name val="ＭＳ Ｐゴシック"/>
      <family val="3"/>
      <charset val="128"/>
      <scheme val="minor"/>
    </font>
    <font>
      <i/>
      <sz val="10"/>
      <name val="ＭＳ 明朝"/>
      <family val="1"/>
      <charset val="128"/>
    </font>
    <font>
      <b/>
      <sz val="16"/>
      <color indexed="8"/>
      <name val="ＭＳ Ｐゴシック"/>
      <family val="3"/>
      <charset val="128"/>
    </font>
    <font>
      <sz val="10"/>
      <color indexed="8"/>
      <name val="ＭＳ Ｐゴシック"/>
      <family val="3"/>
      <charset val="128"/>
    </font>
    <font>
      <sz val="10"/>
      <name val="ＭＳ Ｐゴシック"/>
      <family val="3"/>
      <charset val="128"/>
    </font>
    <font>
      <sz val="10"/>
      <color rgb="FFFF0000"/>
      <name val="ＭＳ Ｐゴシック"/>
      <family val="3"/>
      <charset val="128"/>
    </font>
    <font>
      <b/>
      <sz val="9"/>
      <color indexed="81"/>
      <name val="ＭＳ Ｐゴシック"/>
      <family val="3"/>
      <charset val="128"/>
    </font>
    <font>
      <sz val="10.5"/>
      <name val="Times New Roman"/>
      <family val="1"/>
    </font>
    <font>
      <sz val="8"/>
      <color theme="1"/>
      <name val="ＭＳ Ｐゴシック"/>
      <family val="3"/>
      <charset val="128"/>
      <scheme val="minor"/>
    </font>
    <font>
      <sz val="6"/>
      <color theme="1"/>
      <name val="ＭＳ Ｐゴシック"/>
      <family val="3"/>
      <charset val="128"/>
      <scheme val="minor"/>
    </font>
    <font>
      <sz val="8"/>
      <color theme="1"/>
      <name val="ＭＳ 明朝"/>
      <family val="1"/>
      <charset val="128"/>
    </font>
    <font>
      <sz val="7"/>
      <color theme="1"/>
      <name val="ＭＳ 明朝"/>
      <family val="1"/>
      <charset val="128"/>
    </font>
    <font>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EEECE1"/>
        <bgColor indexed="64"/>
      </patternFill>
    </fill>
    <fill>
      <patternFill patternType="solid">
        <fgColor rgb="FFDDEBF7"/>
        <bgColor indexed="64"/>
      </patternFill>
    </fill>
  </fills>
  <borders count="73">
    <border>
      <left/>
      <right/>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top/>
      <bottom/>
      <diagonal/>
    </border>
    <border>
      <left/>
      <right style="double">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ouble">
        <color indexed="64"/>
      </right>
      <top style="thin">
        <color indexed="64"/>
      </top>
      <bottom/>
      <diagonal/>
    </border>
    <border>
      <left/>
      <right style="double">
        <color indexed="64"/>
      </right>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double">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double">
        <color indexed="64"/>
      </top>
      <bottom style="hair">
        <color indexed="64"/>
      </bottom>
      <diagonal/>
    </border>
  </borders>
  <cellStyleXfs count="18">
    <xf numFmtId="0" fontId="0" fillId="0" borderId="0">
      <alignment vertical="center"/>
    </xf>
    <xf numFmtId="38" fontId="5" fillId="0" borderId="0" applyFont="0" applyFill="0" applyBorder="0" applyAlignment="0" applyProtection="0">
      <alignment vertical="center"/>
    </xf>
    <xf numFmtId="0" fontId="6" fillId="0" borderId="0">
      <alignment vertical="center"/>
    </xf>
    <xf numFmtId="0" fontId="18" fillId="0" borderId="0"/>
    <xf numFmtId="38" fontId="18" fillId="0" borderId="0" applyFont="0" applyFill="0" applyBorder="0" applyAlignment="0" applyProtection="0">
      <alignment vertical="center"/>
    </xf>
    <xf numFmtId="0" fontId="48" fillId="0" borderId="0"/>
    <xf numFmtId="0" fontId="2" fillId="0" borderId="0">
      <alignment vertical="center"/>
    </xf>
    <xf numFmtId="0" fontId="18" fillId="0" borderId="0"/>
    <xf numFmtId="0" fontId="53" fillId="0" borderId="0">
      <alignment vertical="center"/>
    </xf>
    <xf numFmtId="38" fontId="53" fillId="0" borderId="0" applyFont="0" applyFill="0" applyBorder="0" applyAlignment="0" applyProtection="0">
      <alignment vertical="center"/>
    </xf>
    <xf numFmtId="0" fontId="6" fillId="0" borderId="0"/>
    <xf numFmtId="0" fontId="53" fillId="0" borderId="0">
      <alignment vertical="center"/>
    </xf>
    <xf numFmtId="0" fontId="18" fillId="0" borderId="0"/>
    <xf numFmtId="0" fontId="53" fillId="0" borderId="0"/>
    <xf numFmtId="0" fontId="6" fillId="0" borderId="0">
      <alignment vertical="center"/>
    </xf>
    <xf numFmtId="0" fontId="1" fillId="0" borderId="0">
      <alignment vertical="center"/>
    </xf>
    <xf numFmtId="0" fontId="10" fillId="0" borderId="0">
      <alignment vertical="center"/>
    </xf>
    <xf numFmtId="0" fontId="53" fillId="0" borderId="0"/>
  </cellStyleXfs>
  <cellXfs count="1131">
    <xf numFmtId="0" fontId="0" fillId="0" borderId="0" xfId="0">
      <alignment vertical="center"/>
    </xf>
    <xf numFmtId="0" fontId="0" fillId="2" borderId="0" xfId="0" applyFill="1" applyAlignment="1">
      <alignment vertical="center" shrinkToFit="1"/>
    </xf>
    <xf numFmtId="0" fontId="0" fillId="2" borderId="0" xfId="0" applyFill="1" applyAlignment="1">
      <alignment vertical="center"/>
    </xf>
    <xf numFmtId="0" fontId="0" fillId="2" borderId="0" xfId="0" applyFill="1" applyBorder="1" applyAlignment="1">
      <alignment vertical="center"/>
    </xf>
    <xf numFmtId="0" fontId="0" fillId="2" borderId="0" xfId="0" applyFill="1" applyAlignment="1">
      <alignment vertical="center" shrinkToFit="1"/>
    </xf>
    <xf numFmtId="0" fontId="0" fillId="2" borderId="0" xfId="0" applyFill="1" applyBorder="1" applyAlignment="1">
      <alignment horizontal="left" vertical="center" shrinkToFit="1"/>
    </xf>
    <xf numFmtId="0" fontId="0" fillId="2" borderId="0" xfId="0" applyFill="1" applyAlignment="1">
      <alignment vertical="center" shrinkToFit="1"/>
    </xf>
    <xf numFmtId="0" fontId="0" fillId="2" borderId="0" xfId="0" applyFill="1" applyBorder="1" applyAlignment="1">
      <alignment horizontal="center" vertical="center" shrinkToFit="1"/>
    </xf>
    <xf numFmtId="0" fontId="0" fillId="2" borderId="0" xfId="0" applyFill="1" applyAlignment="1">
      <alignment vertical="center" shrinkToFit="1"/>
    </xf>
    <xf numFmtId="0" fontId="0" fillId="2" borderId="0" xfId="0" applyFill="1" applyBorder="1" applyAlignment="1">
      <alignment vertical="center" shrinkToFit="1"/>
    </xf>
    <xf numFmtId="38" fontId="5" fillId="0" borderId="0" xfId="1" applyFont="1" applyBorder="1" applyAlignment="1">
      <alignment horizontal="center" vertical="center"/>
    </xf>
    <xf numFmtId="3" fontId="0" fillId="2" borderId="0" xfId="0" applyNumberFormat="1" applyFill="1" applyBorder="1" applyAlignment="1">
      <alignment horizontal="left" vertical="center" shrinkToFit="1"/>
    </xf>
    <xf numFmtId="0" fontId="0" fillId="2" borderId="0" xfId="0" applyFill="1" applyAlignment="1">
      <alignment horizontal="left" vertical="center"/>
    </xf>
    <xf numFmtId="0" fontId="6" fillId="2" borderId="0" xfId="0" applyFont="1" applyFill="1" applyAlignment="1">
      <alignment horizontal="left" vertical="center" indent="1" shrinkToFit="1"/>
    </xf>
    <xf numFmtId="0" fontId="7" fillId="2" borderId="0" xfId="0" applyFont="1" applyFill="1" applyAlignment="1">
      <alignment horizontal="center" vertical="center" shrinkToFit="1"/>
    </xf>
    <xf numFmtId="0" fontId="0" fillId="2" borderId="0" xfId="0" applyFill="1" applyAlignment="1">
      <alignment horizontal="center" vertical="center" wrapText="1" shrinkToFit="1"/>
    </xf>
    <xf numFmtId="0" fontId="0" fillId="0" borderId="0" xfId="0" applyAlignment="1">
      <alignment vertical="center"/>
    </xf>
    <xf numFmtId="0" fontId="0" fillId="2" borderId="0" xfId="0" applyFill="1" applyAlignment="1">
      <alignment vertical="center" shrinkToFit="1"/>
    </xf>
    <xf numFmtId="0" fontId="9" fillId="2" borderId="0" xfId="0" applyFont="1" applyFill="1" applyAlignment="1">
      <alignment horizontal="center" vertical="center" shrinkToFit="1"/>
    </xf>
    <xf numFmtId="0" fontId="0" fillId="2" borderId="0" xfId="0" applyFont="1" applyFill="1" applyAlignment="1">
      <alignment vertical="center" shrinkToFit="1"/>
    </xf>
    <xf numFmtId="0" fontId="10" fillId="2" borderId="0" xfId="0" applyFont="1" applyFill="1" applyAlignment="1">
      <alignment vertical="center" shrinkToFit="1"/>
    </xf>
    <xf numFmtId="0" fontId="12" fillId="2" borderId="0" xfId="0" applyFont="1" applyFill="1" applyAlignment="1">
      <alignment horizontal="left" vertical="center" indent="1" shrinkToFit="1"/>
    </xf>
    <xf numFmtId="0" fontId="11" fillId="2" borderId="0" xfId="0" applyFont="1" applyFill="1" applyAlignment="1">
      <alignment horizontal="center" vertical="center" shrinkToFit="1"/>
    </xf>
    <xf numFmtId="0" fontId="10" fillId="2" borderId="0" xfId="0" applyFont="1" applyFill="1" applyAlignment="1">
      <alignment horizontal="left" vertical="center" wrapText="1" indent="6" shrinkToFit="1"/>
    </xf>
    <xf numFmtId="0" fontId="12" fillId="2" borderId="0" xfId="0" applyFont="1" applyFill="1" applyAlignment="1">
      <alignment vertical="center" shrinkToFit="1"/>
    </xf>
    <xf numFmtId="0" fontId="12" fillId="2" borderId="0" xfId="0" applyFont="1" applyFill="1" applyAlignment="1">
      <alignment horizontal="center" vertical="center" shrinkToFit="1"/>
    </xf>
    <xf numFmtId="0" fontId="12" fillId="2" borderId="0" xfId="0" applyFont="1" applyFill="1" applyAlignment="1">
      <alignment vertical="center" wrapText="1" shrinkToFit="1"/>
    </xf>
    <xf numFmtId="0" fontId="12" fillId="2" borderId="0" xfId="0" applyFont="1" applyFill="1" applyAlignment="1">
      <alignment horizontal="center" vertical="center" wrapText="1" shrinkToFit="1"/>
    </xf>
    <xf numFmtId="0" fontId="11" fillId="2" borderId="0" xfId="0" applyFont="1" applyFill="1" applyAlignment="1">
      <alignment horizontal="left" vertical="center" shrinkToFit="1"/>
    </xf>
    <xf numFmtId="0" fontId="10" fillId="2" borderId="0" xfId="0" applyFont="1" applyFill="1" applyAlignment="1">
      <alignment horizontal="right" vertical="center" shrinkToFit="1"/>
    </xf>
    <xf numFmtId="0" fontId="12" fillId="2" borderId="0" xfId="0" applyFont="1" applyFill="1" applyAlignment="1">
      <alignment horizontal="left" vertical="center" shrinkToFit="1"/>
    </xf>
    <xf numFmtId="0" fontId="12" fillId="2" borderId="0" xfId="0" applyFont="1" applyFill="1" applyAlignment="1">
      <alignment horizontal="right" vertical="center" shrinkToFit="1"/>
    </xf>
    <xf numFmtId="0" fontId="12" fillId="0" borderId="0" xfId="0" applyFont="1" applyAlignment="1">
      <alignment vertical="center"/>
    </xf>
    <xf numFmtId="0" fontId="6" fillId="2" borderId="0" xfId="0" applyFont="1" applyFill="1" applyAlignment="1">
      <alignment vertical="center" shrinkToFit="1"/>
    </xf>
    <xf numFmtId="0" fontId="12" fillId="2" borderId="29" xfId="0" applyFont="1" applyFill="1" applyBorder="1" applyAlignment="1">
      <alignment vertical="top" wrapText="1" shrinkToFit="1"/>
    </xf>
    <xf numFmtId="0" fontId="7" fillId="2" borderId="0" xfId="0" applyFont="1" applyFill="1" applyBorder="1" applyAlignment="1">
      <alignment vertical="top" wrapText="1" shrinkToFit="1"/>
    </xf>
    <xf numFmtId="56" fontId="0" fillId="2" borderId="0" xfId="0" quotePrefix="1" applyNumberFormat="1" applyFill="1" applyAlignment="1">
      <alignment vertical="center" shrinkToFit="1"/>
    </xf>
    <xf numFmtId="56" fontId="0" fillId="2" borderId="0" xfId="0" quotePrefix="1" applyNumberFormat="1" applyFill="1" applyAlignment="1">
      <alignment vertical="center" wrapText="1" shrinkToFit="1"/>
    </xf>
    <xf numFmtId="0" fontId="10" fillId="2" borderId="0" xfId="0" applyFont="1" applyFill="1" applyBorder="1" applyAlignment="1">
      <alignment vertical="center" shrinkToFit="1"/>
    </xf>
    <xf numFmtId="0" fontId="10" fillId="2" borderId="29" xfId="0" applyFont="1" applyFill="1" applyBorder="1" applyAlignment="1">
      <alignment vertical="center" shrinkToFit="1"/>
    </xf>
    <xf numFmtId="0" fontId="12" fillId="2" borderId="0" xfId="0" applyFont="1" applyFill="1" applyAlignment="1">
      <alignment vertical="top" wrapText="1" shrinkToFit="1"/>
    </xf>
    <xf numFmtId="0" fontId="0" fillId="2" borderId="0" xfId="0" applyFill="1" applyAlignment="1">
      <alignment vertical="center" shrinkToFit="1"/>
    </xf>
    <xf numFmtId="0" fontId="15" fillId="2" borderId="30" xfId="0" applyFont="1" applyFill="1" applyBorder="1" applyAlignment="1">
      <alignment horizontal="center" vertical="center" shrinkToFit="1"/>
    </xf>
    <xf numFmtId="0" fontId="0" fillId="2" borderId="0" xfId="0" applyFill="1" applyAlignment="1">
      <alignment vertical="center" shrinkToFit="1"/>
    </xf>
    <xf numFmtId="0" fontId="0" fillId="2" borderId="0" xfId="0" applyFill="1" applyAlignment="1">
      <alignment vertical="center" shrinkToFit="1"/>
    </xf>
    <xf numFmtId="38" fontId="0" fillId="2" borderId="0" xfId="0" applyNumberFormat="1" applyFill="1" applyAlignment="1">
      <alignment horizontal="center" vertical="center" shrinkToFit="1"/>
    </xf>
    <xf numFmtId="38" fontId="0" fillId="2" borderId="0" xfId="0" applyNumberFormat="1" applyFill="1" applyAlignment="1">
      <alignment horizontal="right" vertical="center" shrinkToFit="1"/>
    </xf>
    <xf numFmtId="0" fontId="0" fillId="0" borderId="0" xfId="0" applyFill="1" applyBorder="1" applyAlignment="1">
      <alignment vertical="center" shrinkToFit="1"/>
    </xf>
    <xf numFmtId="0" fontId="0" fillId="0" borderId="0" xfId="0" applyFill="1" applyAlignment="1">
      <alignment vertical="center" shrinkToFit="1"/>
    </xf>
    <xf numFmtId="0" fontId="0" fillId="2" borderId="0" xfId="0" applyFill="1" applyAlignment="1">
      <alignment vertical="center" shrinkToFit="1"/>
    </xf>
    <xf numFmtId="0" fontId="19" fillId="0" borderId="17" xfId="0" applyFont="1" applyFill="1" applyBorder="1" applyAlignment="1">
      <alignment horizontal="left"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180" fontId="6" fillId="0" borderId="42" xfId="0" applyNumberFormat="1" applyFont="1" applyFill="1" applyBorder="1" applyAlignment="1">
      <alignment horizontal="left" vertical="center" shrinkToFit="1"/>
    </xf>
    <xf numFmtId="180" fontId="6" fillId="0" borderId="43" xfId="0" applyNumberFormat="1" applyFont="1" applyFill="1" applyBorder="1" applyAlignment="1">
      <alignment horizontal="left" vertical="center" shrinkToFit="1"/>
    </xf>
    <xf numFmtId="180" fontId="18" fillId="0" borderId="43" xfId="0" applyNumberFormat="1" applyFont="1" applyFill="1" applyBorder="1" applyAlignment="1">
      <alignment horizontal="left" vertical="center" shrinkToFit="1"/>
    </xf>
    <xf numFmtId="177" fontId="18" fillId="0" borderId="43" xfId="0" applyNumberFormat="1" applyFont="1" applyFill="1" applyBorder="1" applyAlignment="1">
      <alignment horizontal="right" vertical="center" shrinkToFit="1"/>
    </xf>
    <xf numFmtId="0" fontId="18" fillId="0" borderId="44" xfId="0" applyFont="1" applyFill="1" applyBorder="1" applyAlignment="1">
      <alignment horizontal="left" vertical="center" wrapText="1" shrinkToFit="1"/>
    </xf>
    <xf numFmtId="180" fontId="6" fillId="0" borderId="38" xfId="0" applyNumberFormat="1" applyFont="1" applyFill="1" applyBorder="1" applyAlignment="1">
      <alignment horizontal="left" vertical="center" shrinkToFit="1"/>
    </xf>
    <xf numFmtId="180" fontId="6" fillId="0" borderId="37" xfId="0" applyNumberFormat="1" applyFont="1" applyFill="1" applyBorder="1" applyAlignment="1">
      <alignment horizontal="left" vertical="center" shrinkToFit="1"/>
    </xf>
    <xf numFmtId="180" fontId="18" fillId="0" borderId="37" xfId="0" applyNumberFormat="1" applyFont="1" applyFill="1" applyBorder="1" applyAlignment="1">
      <alignment horizontal="left" vertical="center" shrinkToFit="1"/>
    </xf>
    <xf numFmtId="177" fontId="18" fillId="0" borderId="37" xfId="0" applyNumberFormat="1" applyFont="1" applyFill="1" applyBorder="1" applyAlignment="1">
      <alignment horizontal="right" vertical="center" shrinkToFit="1"/>
    </xf>
    <xf numFmtId="0" fontId="18" fillId="0" borderId="36" xfId="0" applyFont="1" applyFill="1" applyBorder="1" applyAlignment="1">
      <alignment horizontal="left" vertical="center" wrapText="1" shrinkToFit="1"/>
    </xf>
    <xf numFmtId="180" fontId="6" fillId="0" borderId="45" xfId="0" applyNumberFormat="1" applyFont="1" applyFill="1" applyBorder="1" applyAlignment="1">
      <alignment horizontal="left" vertical="center" shrinkToFit="1"/>
    </xf>
    <xf numFmtId="180" fontId="6" fillId="0" borderId="46" xfId="0" applyNumberFormat="1" applyFont="1" applyFill="1" applyBorder="1" applyAlignment="1">
      <alignment horizontal="left" vertical="center" shrinkToFit="1"/>
    </xf>
    <xf numFmtId="180" fontId="18" fillId="0" borderId="46" xfId="0" applyNumberFormat="1" applyFont="1" applyFill="1" applyBorder="1" applyAlignment="1">
      <alignment horizontal="left" vertical="center" shrinkToFit="1"/>
    </xf>
    <xf numFmtId="177" fontId="18" fillId="0" borderId="46" xfId="0" applyNumberFormat="1" applyFont="1" applyFill="1" applyBorder="1" applyAlignment="1">
      <alignment horizontal="right" vertical="center" shrinkToFit="1"/>
    </xf>
    <xf numFmtId="0" fontId="18" fillId="0" borderId="47" xfId="0" applyFont="1" applyFill="1" applyBorder="1" applyAlignment="1">
      <alignment horizontal="left" vertical="center" wrapText="1" shrinkToFit="1"/>
    </xf>
    <xf numFmtId="180" fontId="6" fillId="0" borderId="6" xfId="0" applyNumberFormat="1" applyFont="1" applyFill="1" applyBorder="1" applyAlignment="1">
      <alignment horizontal="left" vertical="center" shrinkToFit="1"/>
    </xf>
    <xf numFmtId="180" fontId="18" fillId="0" borderId="6" xfId="0" applyNumberFormat="1" applyFont="1" applyFill="1" applyBorder="1" applyAlignment="1">
      <alignment horizontal="left" vertical="center" shrinkToFit="1"/>
    </xf>
    <xf numFmtId="177" fontId="18" fillId="0" borderId="6" xfId="0" applyNumberFormat="1" applyFont="1" applyFill="1" applyBorder="1" applyAlignment="1">
      <alignment horizontal="right" vertical="center" shrinkToFit="1"/>
    </xf>
    <xf numFmtId="0" fontId="18" fillId="0" borderId="6" xfId="0" applyFont="1" applyFill="1" applyBorder="1" applyAlignment="1">
      <alignment horizontal="left" vertical="center" wrapText="1" shrinkToFit="1"/>
    </xf>
    <xf numFmtId="180" fontId="6" fillId="0" borderId="48" xfId="0" applyNumberFormat="1" applyFont="1" applyFill="1" applyBorder="1" applyAlignment="1">
      <alignment horizontal="left" vertical="center" shrinkToFit="1"/>
    </xf>
    <xf numFmtId="180" fontId="6" fillId="0" borderId="49" xfId="0" applyNumberFormat="1" applyFont="1" applyFill="1" applyBorder="1" applyAlignment="1">
      <alignment horizontal="left" vertical="center" shrinkToFit="1"/>
    </xf>
    <xf numFmtId="180" fontId="18" fillId="0" borderId="49" xfId="0" applyNumberFormat="1" applyFont="1" applyFill="1" applyBorder="1" applyAlignment="1">
      <alignment horizontal="left" vertical="center" shrinkToFit="1"/>
    </xf>
    <xf numFmtId="177" fontId="18" fillId="0" borderId="49" xfId="0" applyNumberFormat="1" applyFont="1" applyFill="1" applyBorder="1" applyAlignment="1">
      <alignment horizontal="right" vertical="center" shrinkToFit="1"/>
    </xf>
    <xf numFmtId="0" fontId="18" fillId="0" borderId="50" xfId="0" applyFont="1" applyFill="1" applyBorder="1" applyAlignment="1">
      <alignment horizontal="left" vertical="center" wrapText="1" shrinkToFit="1"/>
    </xf>
    <xf numFmtId="0" fontId="0" fillId="0" borderId="0" xfId="0" applyFill="1" applyAlignment="1">
      <alignment vertical="center"/>
    </xf>
    <xf numFmtId="0" fontId="0" fillId="0" borderId="0" xfId="0" applyFill="1" applyAlignment="1">
      <alignment horizontal="right" vertical="center" shrinkToFit="1"/>
    </xf>
    <xf numFmtId="0" fontId="0" fillId="2" borderId="0" xfId="0" applyFill="1" applyAlignment="1">
      <alignment vertical="center" shrinkToFit="1"/>
    </xf>
    <xf numFmtId="0" fontId="20" fillId="2" borderId="0" xfId="0" applyFont="1" applyFill="1" applyAlignment="1">
      <alignment vertical="center" shrinkToFit="1"/>
    </xf>
    <xf numFmtId="0" fontId="21" fillId="2" borderId="0" xfId="0" applyFont="1" applyFill="1" applyAlignment="1">
      <alignment vertical="center" shrinkToFit="1"/>
    </xf>
    <xf numFmtId="0" fontId="22" fillId="2" borderId="19" xfId="0" applyFont="1" applyFill="1" applyBorder="1" applyAlignment="1">
      <alignment horizontal="center" vertical="center" textRotation="255" shrinkToFit="1"/>
    </xf>
    <xf numFmtId="178" fontId="22" fillId="2" borderId="3" xfId="0" applyNumberFormat="1" applyFont="1" applyFill="1" applyBorder="1" applyAlignment="1">
      <alignment horizontal="center" vertical="center" shrinkToFit="1"/>
    </xf>
    <xf numFmtId="0" fontId="20" fillId="2" borderId="3" xfId="0" applyFont="1" applyFill="1" applyBorder="1" applyAlignment="1">
      <alignment vertical="center" shrinkToFit="1"/>
    </xf>
    <xf numFmtId="0" fontId="10" fillId="2" borderId="17" xfId="0" applyFont="1" applyFill="1" applyBorder="1" applyAlignment="1">
      <alignment vertical="center" shrinkToFit="1"/>
    </xf>
    <xf numFmtId="0" fontId="0" fillId="2" borderId="0" xfId="0" applyFill="1" applyAlignment="1">
      <alignment vertical="center" shrinkToFit="1"/>
    </xf>
    <xf numFmtId="0" fontId="6" fillId="2" borderId="0" xfId="0" applyFont="1" applyFill="1" applyAlignment="1">
      <alignment horizontal="left" vertical="center"/>
    </xf>
    <xf numFmtId="0" fontId="12" fillId="2" borderId="0" xfId="0" applyFont="1" applyFill="1" applyAlignment="1">
      <alignment horizontal="left" vertical="center"/>
    </xf>
    <xf numFmtId="0" fontId="6" fillId="2" borderId="0" xfId="0" applyFont="1" applyFill="1" applyAlignment="1">
      <alignment horizontal="right" vertical="center"/>
    </xf>
    <xf numFmtId="0" fontId="12" fillId="2" borderId="0" xfId="0" applyFont="1" applyFill="1" applyAlignment="1">
      <alignment horizontal="center" vertical="center"/>
    </xf>
    <xf numFmtId="0" fontId="12" fillId="2" borderId="0" xfId="0" applyFont="1" applyFill="1" applyAlignment="1">
      <alignment vertical="center"/>
    </xf>
    <xf numFmtId="0" fontId="6" fillId="2" borderId="0" xfId="0" applyFont="1" applyFill="1" applyAlignment="1">
      <alignment vertical="center"/>
    </xf>
    <xf numFmtId="0" fontId="12" fillId="2" borderId="0" xfId="0" applyFont="1" applyFill="1" applyBorder="1" applyAlignment="1">
      <alignment vertical="center"/>
    </xf>
    <xf numFmtId="0" fontId="12" fillId="2" borderId="5" xfId="0" applyFont="1" applyFill="1" applyBorder="1" applyAlignment="1">
      <alignment vertical="center"/>
    </xf>
    <xf numFmtId="0" fontId="12" fillId="2" borderId="6" xfId="0" applyFont="1" applyFill="1" applyBorder="1" applyAlignment="1">
      <alignment vertical="center"/>
    </xf>
    <xf numFmtId="0" fontId="12" fillId="2" borderId="16" xfId="0" applyFont="1" applyFill="1" applyBorder="1" applyAlignment="1">
      <alignment vertical="center"/>
    </xf>
    <xf numFmtId="0" fontId="12" fillId="2" borderId="29" xfId="0" applyFont="1" applyFill="1" applyBorder="1" applyAlignment="1">
      <alignment vertical="center"/>
    </xf>
    <xf numFmtId="0" fontId="12" fillId="2" borderId="2" xfId="0" applyFont="1" applyFill="1" applyBorder="1" applyAlignment="1">
      <alignment vertical="center"/>
    </xf>
    <xf numFmtId="0" fontId="10" fillId="2" borderId="2" xfId="0" applyFont="1" applyFill="1" applyBorder="1" applyAlignment="1">
      <alignment vertical="center" shrinkToFit="1"/>
    </xf>
    <xf numFmtId="0" fontId="10" fillId="2" borderId="15" xfId="0" applyFont="1" applyFill="1" applyBorder="1" applyAlignment="1">
      <alignment vertical="center" shrinkToFit="1"/>
    </xf>
    <xf numFmtId="0" fontId="10" fillId="2" borderId="3" xfId="0" applyFont="1" applyFill="1" applyBorder="1" applyAlignment="1">
      <alignment vertical="center" shrinkToFit="1"/>
    </xf>
    <xf numFmtId="0" fontId="0" fillId="2" borderId="0" xfId="0" applyFill="1" applyAlignment="1">
      <alignment vertical="center" shrinkToFit="1"/>
    </xf>
    <xf numFmtId="0" fontId="14" fillId="2" borderId="0" xfId="0" applyFont="1" applyFill="1" applyAlignment="1">
      <alignment vertical="center" shrinkToFit="1"/>
    </xf>
    <xf numFmtId="0" fontId="10" fillId="2" borderId="0" xfId="0" applyFont="1" applyFill="1" applyAlignment="1">
      <alignment horizontal="center" vertical="center" shrinkToFit="1"/>
    </xf>
    <xf numFmtId="0" fontId="0" fillId="2" borderId="0" xfId="0" applyFill="1" applyAlignment="1">
      <alignment horizontal="right" vertical="center" shrinkToFit="1"/>
    </xf>
    <xf numFmtId="0" fontId="12" fillId="2" borderId="0" xfId="0" applyFont="1" applyFill="1" applyAlignment="1">
      <alignment horizontal="left" vertical="top" wrapText="1" shrinkToFit="1"/>
    </xf>
    <xf numFmtId="0" fontId="0" fillId="2" borderId="0" xfId="0" applyFill="1" applyAlignment="1">
      <alignment horizontal="center" vertical="center" shrinkToFit="1"/>
    </xf>
    <xf numFmtId="0" fontId="0" fillId="2" borderId="0" xfId="0" applyFill="1" applyAlignment="1">
      <alignment vertical="center" shrinkToFit="1"/>
    </xf>
    <xf numFmtId="0" fontId="15" fillId="2" borderId="3" xfId="0" applyFont="1" applyFill="1" applyBorder="1" applyAlignment="1">
      <alignment horizontal="center" vertical="center" shrinkToFit="1"/>
    </xf>
    <xf numFmtId="0" fontId="0" fillId="2" borderId="0" xfId="0" applyFill="1" applyAlignment="1">
      <alignment vertical="center" shrinkToFit="1"/>
    </xf>
    <xf numFmtId="0" fontId="0" fillId="2" borderId="0" xfId="0" applyFill="1" applyBorder="1" applyAlignment="1">
      <alignment horizontal="center" vertical="center" shrinkToFit="1"/>
    </xf>
    <xf numFmtId="0" fontId="0" fillId="2" borderId="0" xfId="0" applyFill="1" applyBorder="1" applyAlignment="1">
      <alignment horizontal="left" vertical="center" shrinkToFit="1"/>
    </xf>
    <xf numFmtId="0" fontId="0" fillId="2" borderId="0" xfId="0" applyFill="1" applyAlignment="1">
      <alignment vertical="center" wrapText="1" shrinkToFit="1"/>
    </xf>
    <xf numFmtId="0" fontId="15" fillId="2" borderId="3" xfId="0" applyFont="1" applyFill="1" applyBorder="1" applyAlignment="1">
      <alignment vertical="center" shrinkToFit="1"/>
    </xf>
    <xf numFmtId="0" fontId="15" fillId="2" borderId="35" xfId="0" applyFont="1" applyFill="1" applyBorder="1" applyAlignment="1">
      <alignment horizontal="center" vertical="center" shrinkToFit="1"/>
    </xf>
    <xf numFmtId="178" fontId="22" fillId="2" borderId="2" xfId="0" applyNumberFormat="1" applyFont="1" applyFill="1" applyBorder="1" applyAlignment="1">
      <alignment horizontal="center" vertical="center" shrinkToFit="1"/>
    </xf>
    <xf numFmtId="0" fontId="0" fillId="2" borderId="0" xfId="0" applyFill="1" applyBorder="1" applyAlignment="1">
      <alignment vertical="center" wrapText="1" shrinkToFit="1"/>
    </xf>
    <xf numFmtId="0" fontId="13" fillId="0" borderId="0" xfId="0" applyFont="1" applyBorder="1" applyAlignment="1">
      <alignment vertical="center" shrinkToFit="1"/>
    </xf>
    <xf numFmtId="0" fontId="13" fillId="0" borderId="29" xfId="0" applyFont="1" applyBorder="1" applyAlignment="1">
      <alignment vertical="center" shrinkToFit="1"/>
    </xf>
    <xf numFmtId="0" fontId="10" fillId="2" borderId="15" xfId="0" applyFont="1" applyFill="1" applyBorder="1" applyAlignment="1">
      <alignment vertical="center" wrapText="1" shrinkToFit="1"/>
    </xf>
    <xf numFmtId="0" fontId="10" fillId="2" borderId="17" xfId="0" applyFont="1" applyFill="1" applyBorder="1" applyAlignment="1">
      <alignment vertical="center" wrapText="1" shrinkToFit="1"/>
    </xf>
    <xf numFmtId="0" fontId="26" fillId="2" borderId="0" xfId="0" applyFont="1" applyFill="1" applyBorder="1" applyAlignment="1">
      <alignment vertical="center" wrapText="1" shrinkToFit="1"/>
    </xf>
    <xf numFmtId="0" fontId="10" fillId="2" borderId="29" xfId="0" applyFont="1" applyFill="1" applyBorder="1" applyAlignment="1">
      <alignment vertical="center" wrapText="1" shrinkToFit="1"/>
    </xf>
    <xf numFmtId="0" fontId="10" fillId="2" borderId="0" xfId="0" applyFont="1" applyFill="1" applyBorder="1" applyAlignment="1">
      <alignment vertical="center" wrapText="1" shrinkToFit="1"/>
    </xf>
    <xf numFmtId="0" fontId="20" fillId="0" borderId="29"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3" xfId="0" applyFont="1" applyBorder="1" applyAlignment="1">
      <alignment horizontal="center" vertical="center" wrapText="1"/>
    </xf>
    <xf numFmtId="0" fontId="22" fillId="0" borderId="4" xfId="0" applyFont="1" applyBorder="1" applyAlignment="1">
      <alignment vertical="center" shrinkToFit="1"/>
    </xf>
    <xf numFmtId="0" fontId="6" fillId="2" borderId="0" xfId="0" applyFont="1" applyFill="1" applyBorder="1" applyAlignment="1">
      <alignment vertical="center" shrinkToFit="1"/>
    </xf>
    <xf numFmtId="0" fontId="6" fillId="2" borderId="0" xfId="0" applyFont="1" applyFill="1" applyBorder="1" applyAlignment="1">
      <alignment vertical="center" wrapText="1" shrinkToFit="1"/>
    </xf>
    <xf numFmtId="0" fontId="6" fillId="2" borderId="0" xfId="0" applyFont="1" applyFill="1" applyBorder="1" applyAlignment="1">
      <alignment vertical="center" textRotation="255" shrinkToFit="1"/>
    </xf>
    <xf numFmtId="0" fontId="10" fillId="2" borderId="0" xfId="0" applyFont="1" applyFill="1" applyBorder="1" applyAlignment="1">
      <alignment horizontal="left" vertical="center" shrinkToFit="1"/>
    </xf>
    <xf numFmtId="0" fontId="0" fillId="2" borderId="19" xfId="0" applyFill="1" applyBorder="1" applyAlignment="1">
      <alignment vertical="center" shrinkToFit="1"/>
    </xf>
    <xf numFmtId="0" fontId="0" fillId="0" borderId="19" xfId="0" applyBorder="1">
      <alignment vertical="center"/>
    </xf>
    <xf numFmtId="0" fontId="0" fillId="0" borderId="0" xfId="0" applyBorder="1" applyAlignment="1">
      <alignment vertical="center"/>
    </xf>
    <xf numFmtId="0" fontId="0" fillId="0" borderId="19" xfId="0" applyBorder="1" applyAlignment="1">
      <alignment vertical="center"/>
    </xf>
    <xf numFmtId="0" fontId="0" fillId="0" borderId="64" xfId="0" applyBorder="1" applyAlignment="1">
      <alignment horizontal="center" vertical="center"/>
    </xf>
    <xf numFmtId="0" fontId="14" fillId="0" borderId="0" xfId="0" applyFont="1">
      <alignment vertical="center"/>
    </xf>
    <xf numFmtId="0" fontId="0" fillId="2" borderId="0" xfId="0" applyFill="1" applyAlignment="1">
      <alignment vertical="center" shrinkToFit="1"/>
    </xf>
    <xf numFmtId="0" fontId="22" fillId="2" borderId="2" xfId="0" applyFont="1" applyFill="1" applyBorder="1" applyAlignment="1">
      <alignment horizontal="center" vertical="center" shrinkToFit="1"/>
    </xf>
    <xf numFmtId="0" fontId="10" fillId="2" borderId="0" xfId="0" applyFont="1" applyFill="1" applyAlignment="1">
      <alignment horizontal="center" vertical="center" shrinkToFit="1"/>
    </xf>
    <xf numFmtId="0" fontId="0" fillId="2" borderId="0" xfId="0" applyFill="1" applyAlignment="1">
      <alignment horizontal="left" vertical="center" shrinkToFit="1"/>
    </xf>
    <xf numFmtId="0" fontId="11" fillId="2" borderId="0" xfId="0" applyFont="1" applyFill="1" applyAlignment="1">
      <alignment horizontal="left" vertical="center" wrapText="1" shrinkToFit="1"/>
    </xf>
    <xf numFmtId="0" fontId="12" fillId="2" borderId="19" xfId="0" applyFont="1" applyFill="1" applyBorder="1" applyAlignment="1">
      <alignment horizontal="center" vertical="center" shrinkToFit="1"/>
    </xf>
    <xf numFmtId="0" fontId="0" fillId="2" borderId="0" xfId="0" applyFill="1" applyAlignment="1">
      <alignment vertical="center" shrinkToFit="1"/>
    </xf>
    <xf numFmtId="0" fontId="10" fillId="2" borderId="0" xfId="0" applyFont="1" applyFill="1" applyAlignment="1">
      <alignment horizontal="left" vertical="center"/>
    </xf>
    <xf numFmtId="0" fontId="10" fillId="2" borderId="0" xfId="0" applyFont="1" applyFill="1" applyBorder="1" applyAlignment="1">
      <alignment horizontal="left" vertical="center" wrapText="1"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0" fillId="2" borderId="0" xfId="0" applyFill="1" applyBorder="1" applyAlignment="1">
      <alignment horizontal="center" vertical="center" shrinkToFit="1"/>
    </xf>
    <xf numFmtId="0" fontId="0" fillId="2" borderId="0" xfId="0" applyFill="1" applyBorder="1" applyAlignment="1">
      <alignment horizontal="left" vertical="center" shrinkToFit="1"/>
    </xf>
    <xf numFmtId="0" fontId="0" fillId="0" borderId="0" xfId="0" applyAlignment="1">
      <alignment horizontal="center" vertical="center"/>
    </xf>
    <xf numFmtId="0" fontId="13" fillId="2" borderId="1" xfId="0" applyFont="1" applyFill="1" applyBorder="1" applyAlignment="1">
      <alignment vertical="center" shrinkToFit="1"/>
    </xf>
    <xf numFmtId="0" fontId="13" fillId="2" borderId="4" xfId="0" applyFont="1" applyFill="1" applyBorder="1" applyAlignment="1">
      <alignment vertical="center" shrinkToFit="1"/>
    </xf>
    <xf numFmtId="0" fontId="37" fillId="2" borderId="0" xfId="0" applyFont="1" applyFill="1" applyAlignment="1">
      <alignment vertical="center" shrinkToFit="1"/>
    </xf>
    <xf numFmtId="0" fontId="38" fillId="2" borderId="0" xfId="0" applyFont="1" applyFill="1" applyAlignment="1">
      <alignment vertical="center" shrinkToFit="1"/>
    </xf>
    <xf numFmtId="0" fontId="38" fillId="2" borderId="0" xfId="0" applyFont="1" applyFill="1" applyAlignment="1">
      <alignment vertical="center" wrapText="1" shrinkToFit="1"/>
    </xf>
    <xf numFmtId="0" fontId="12" fillId="2" borderId="0" xfId="0" applyFont="1" applyFill="1" applyBorder="1" applyAlignment="1">
      <alignment horizontal="left" vertical="center"/>
    </xf>
    <xf numFmtId="0" fontId="12" fillId="2" borderId="19" xfId="0" applyFont="1" applyFill="1" applyBorder="1" applyAlignment="1">
      <alignment horizontal="center" vertical="center"/>
    </xf>
    <xf numFmtId="0" fontId="12" fillId="2" borderId="0" xfId="0" applyFont="1" applyFill="1" applyBorder="1" applyAlignment="1">
      <alignment horizontal="left" vertical="center" shrinkToFit="1"/>
    </xf>
    <xf numFmtId="0" fontId="12" fillId="2" borderId="0" xfId="0" applyFont="1" applyFill="1" applyBorder="1" applyAlignment="1">
      <alignment vertical="center" shrinkToFit="1"/>
    </xf>
    <xf numFmtId="0" fontId="12" fillId="2" borderId="19" xfId="0" applyFont="1" applyFill="1" applyBorder="1" applyAlignment="1">
      <alignment vertical="center" shrinkToFit="1"/>
    </xf>
    <xf numFmtId="0" fontId="12" fillId="2" borderId="0" xfId="0" applyFont="1" applyFill="1" applyBorder="1" applyAlignment="1">
      <alignment horizontal="left" vertical="center" wrapText="1"/>
    </xf>
    <xf numFmtId="0" fontId="12" fillId="2" borderId="19" xfId="0" applyFont="1" applyFill="1" applyBorder="1" applyAlignment="1">
      <alignment horizontal="center" vertical="center" wrapText="1" shrinkToFit="1"/>
    </xf>
    <xf numFmtId="0" fontId="12" fillId="2" borderId="0" xfId="0" applyFont="1" applyFill="1" applyBorder="1" applyAlignment="1">
      <alignment horizontal="left" vertical="center" wrapText="1" shrinkToFit="1"/>
    </xf>
    <xf numFmtId="0" fontId="12" fillId="2" borderId="6" xfId="0" applyFont="1" applyFill="1" applyBorder="1" applyAlignment="1">
      <alignment vertical="center" textRotation="255" shrinkToFit="1"/>
    </xf>
    <xf numFmtId="0" fontId="12" fillId="2" borderId="6" xfId="0" applyFont="1" applyFill="1" applyBorder="1" applyAlignment="1">
      <alignment vertical="center" wrapText="1" shrinkToFit="1"/>
    </xf>
    <xf numFmtId="0" fontId="12" fillId="2" borderId="6" xfId="0" applyFont="1" applyFill="1" applyBorder="1" applyAlignment="1">
      <alignment vertical="center" shrinkToFit="1"/>
    </xf>
    <xf numFmtId="0" fontId="10" fillId="2" borderId="6" xfId="0" applyFont="1" applyFill="1" applyBorder="1" applyAlignment="1">
      <alignment vertical="center" shrinkToFit="1"/>
    </xf>
    <xf numFmtId="0" fontId="10" fillId="2" borderId="0" xfId="0" applyFont="1" applyFill="1" applyAlignment="1">
      <alignment horizontal="center" vertical="center" wrapText="1" shrinkToFit="1"/>
    </xf>
    <xf numFmtId="0" fontId="20" fillId="2" borderId="0" xfId="0" applyFont="1" applyFill="1" applyAlignment="1">
      <alignment horizontal="left" vertical="center" shrinkToFit="1"/>
    </xf>
    <xf numFmtId="0" fontId="10" fillId="2" borderId="0" xfId="0" applyFont="1" applyFill="1" applyAlignment="1">
      <alignment horizontal="left" vertical="center" wrapText="1" indent="1" shrinkToFit="1"/>
    </xf>
    <xf numFmtId="0" fontId="10" fillId="2" borderId="0" xfId="0" applyFont="1" applyFill="1" applyAlignment="1">
      <alignment horizontal="left" vertical="center" indent="1" shrinkToFit="1"/>
    </xf>
    <xf numFmtId="0" fontId="11" fillId="2" borderId="0" xfId="0" applyFont="1" applyFill="1" applyAlignment="1">
      <alignment vertical="center" shrinkToFit="1"/>
    </xf>
    <xf numFmtId="0" fontId="20" fillId="2" borderId="1" xfId="0" applyFont="1" applyFill="1" applyBorder="1" applyAlignment="1">
      <alignment horizontal="center" vertical="center" shrinkToFit="1"/>
    </xf>
    <xf numFmtId="0" fontId="20" fillId="2" borderId="1" xfId="0" applyFont="1" applyFill="1" applyBorder="1" applyAlignment="1">
      <alignment horizontal="left" vertical="center" indent="1" shrinkToFit="1"/>
    </xf>
    <xf numFmtId="0" fontId="10" fillId="2" borderId="0" xfId="0" applyFont="1" applyFill="1" applyAlignment="1">
      <alignment vertical="center"/>
    </xf>
    <xf numFmtId="38" fontId="10" fillId="2" borderId="0" xfId="1" applyFont="1" applyFill="1" applyBorder="1" applyAlignment="1">
      <alignment vertical="center" shrinkToFit="1"/>
    </xf>
    <xf numFmtId="0" fontId="20" fillId="2" borderId="0" xfId="0" applyFont="1" applyFill="1" applyBorder="1" applyAlignment="1">
      <alignment vertical="center" wrapText="1" shrinkToFit="1"/>
    </xf>
    <xf numFmtId="38" fontId="20" fillId="2" borderId="0" xfId="1" applyFont="1" applyFill="1" applyBorder="1" applyAlignment="1">
      <alignment vertical="center" shrinkToFit="1"/>
    </xf>
    <xf numFmtId="0" fontId="10" fillId="2" borderId="0" xfId="0" applyFont="1" applyFill="1" applyAlignment="1">
      <alignment horizontal="left" vertical="center" wrapText="1" indent="2" shrinkToFit="1"/>
    </xf>
    <xf numFmtId="0" fontId="10" fillId="2" borderId="0" xfId="0" applyFont="1" applyFill="1" applyAlignment="1">
      <alignment horizontal="left" vertical="center" indent="2" shrinkToFit="1"/>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lignment horizontal="left" vertical="center" wrapText="1"/>
    </xf>
    <xf numFmtId="0" fontId="10" fillId="2" borderId="7" xfId="0" applyFont="1" applyFill="1" applyBorder="1" applyAlignment="1">
      <alignment horizontal="center" vertical="center" shrinkToFit="1"/>
    </xf>
    <xf numFmtId="0" fontId="20" fillId="2" borderId="7" xfId="0" applyFont="1" applyFill="1" applyBorder="1" applyAlignment="1">
      <alignment horizontal="center" vertical="center" shrinkToFit="1"/>
    </xf>
    <xf numFmtId="0" fontId="10" fillId="2" borderId="10" xfId="0" applyFont="1" applyFill="1" applyBorder="1" applyAlignment="1">
      <alignment vertical="center" shrinkToFit="1"/>
    </xf>
    <xf numFmtId="0" fontId="10" fillId="2" borderId="8" xfId="0" applyFont="1" applyFill="1" applyBorder="1" applyAlignment="1">
      <alignment horizontal="center" vertical="center" shrinkToFit="1"/>
    </xf>
    <xf numFmtId="0" fontId="20" fillId="2" borderId="8" xfId="0" applyFont="1" applyFill="1" applyBorder="1" applyAlignment="1">
      <alignment horizontal="center" vertical="center" shrinkToFit="1"/>
    </xf>
    <xf numFmtId="0" fontId="10" fillId="2" borderId="11" xfId="0" applyFont="1" applyFill="1" applyBorder="1" applyAlignment="1">
      <alignment vertical="center" shrinkToFit="1"/>
    </xf>
    <xf numFmtId="0" fontId="10" fillId="2" borderId="0" xfId="0" applyFont="1" applyFill="1" applyBorder="1" applyAlignment="1">
      <alignment horizontal="left" vertical="center" indent="1"/>
    </xf>
    <xf numFmtId="0" fontId="39" fillId="2" borderId="0" xfId="0" applyFont="1" applyFill="1" applyBorder="1" applyAlignment="1">
      <alignment vertical="center" shrinkToFit="1"/>
    </xf>
    <xf numFmtId="0" fontId="10" fillId="2" borderId="5" xfId="0" applyFont="1" applyFill="1" applyBorder="1" applyAlignment="1">
      <alignment vertical="center" shrinkToFit="1"/>
    </xf>
    <xf numFmtId="0" fontId="20" fillId="2" borderId="6" xfId="0" applyFont="1" applyFill="1" applyBorder="1" applyAlignment="1">
      <alignment vertical="center" shrinkToFit="1"/>
    </xf>
    <xf numFmtId="0" fontId="10" fillId="2" borderId="0" xfId="0" applyFont="1" applyFill="1" applyBorder="1" applyAlignment="1">
      <alignment horizontal="center" vertical="center" shrinkToFit="1"/>
    </xf>
    <xf numFmtId="0" fontId="10" fillId="2" borderId="29" xfId="0" applyFont="1" applyFill="1" applyBorder="1" applyAlignment="1">
      <alignment vertical="center"/>
    </xf>
    <xf numFmtId="0" fontId="10" fillId="2" borderId="0" xfId="0" applyFont="1" applyFill="1" applyBorder="1" applyAlignment="1">
      <alignment horizontal="left" vertical="center"/>
    </xf>
    <xf numFmtId="0" fontId="10" fillId="2" borderId="2" xfId="0" applyFont="1" applyFill="1" applyBorder="1" applyAlignment="1">
      <alignment horizontal="left" vertical="center"/>
    </xf>
    <xf numFmtId="0" fontId="10" fillId="2" borderId="0" xfId="0" applyFont="1" applyFill="1" applyAlignment="1">
      <alignment vertical="center" wrapText="1"/>
    </xf>
    <xf numFmtId="0" fontId="10" fillId="2" borderId="0" xfId="0" applyFont="1" applyFill="1" applyBorder="1" applyAlignment="1">
      <alignment vertical="center" wrapText="1"/>
    </xf>
    <xf numFmtId="0" fontId="11" fillId="0" borderId="0" xfId="0" applyFont="1" applyAlignment="1">
      <alignment horizontal="left" vertical="center"/>
    </xf>
    <xf numFmtId="0" fontId="11" fillId="0" borderId="0" xfId="0" applyFont="1" applyBorder="1" applyAlignment="1">
      <alignment horizontal="left" vertical="center"/>
    </xf>
    <xf numFmtId="0" fontId="11" fillId="0" borderId="17" xfId="0" applyFont="1" applyBorder="1" applyAlignment="1">
      <alignment horizontal="left" vertical="center"/>
    </xf>
    <xf numFmtId="0" fontId="10" fillId="0" borderId="2" xfId="0" applyFont="1" applyBorder="1">
      <alignment vertical="center"/>
    </xf>
    <xf numFmtId="0" fontId="10" fillId="0" borderId="0" xfId="0" applyFont="1">
      <alignment vertical="center"/>
    </xf>
    <xf numFmtId="0" fontId="10" fillId="0" borderId="19" xfId="0" applyFont="1" applyBorder="1" applyAlignment="1">
      <alignment horizontal="center" vertical="center"/>
    </xf>
    <xf numFmtId="0" fontId="10" fillId="0" borderId="19" xfId="0" applyFont="1" applyBorder="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vertical="center" wrapText="1"/>
    </xf>
    <xf numFmtId="0" fontId="10" fillId="0" borderId="2" xfId="0" applyFont="1" applyBorder="1" applyAlignment="1">
      <alignment vertical="center" wrapText="1"/>
    </xf>
    <xf numFmtId="0" fontId="10" fillId="0" borderId="5" xfId="0" applyFont="1" applyBorder="1">
      <alignment vertical="center"/>
    </xf>
    <xf numFmtId="0" fontId="10" fillId="0" borderId="6" xfId="0" applyFont="1" applyBorder="1">
      <alignment vertical="center"/>
    </xf>
    <xf numFmtId="0" fontId="10" fillId="0" borderId="1" xfId="0" applyFont="1" applyBorder="1">
      <alignment vertical="center"/>
    </xf>
    <xf numFmtId="0" fontId="10" fillId="0" borderId="29" xfId="0" applyFont="1" applyBorder="1">
      <alignment vertical="center"/>
    </xf>
    <xf numFmtId="0" fontId="10" fillId="0" borderId="0" xfId="0" applyFont="1" applyBorder="1">
      <alignment vertical="center"/>
    </xf>
    <xf numFmtId="0" fontId="10" fillId="0" borderId="0" xfId="0" applyFont="1" applyBorder="1" applyAlignment="1">
      <alignment vertical="center"/>
    </xf>
    <xf numFmtId="0" fontId="10" fillId="0" borderId="2" xfId="0" applyFont="1" applyBorder="1" applyAlignment="1">
      <alignment vertical="center"/>
    </xf>
    <xf numFmtId="0" fontId="43" fillId="0" borderId="0" xfId="2" applyFont="1" applyFill="1">
      <alignment vertical="center"/>
    </xf>
    <xf numFmtId="0" fontId="6" fillId="0" borderId="0" xfId="2" applyFill="1">
      <alignment vertical="center"/>
    </xf>
    <xf numFmtId="0" fontId="6" fillId="0" borderId="0" xfId="2" applyFill="1" applyAlignment="1">
      <alignment horizontal="left" vertical="center"/>
    </xf>
    <xf numFmtId="0" fontId="6" fillId="0" borderId="0" xfId="2" applyFill="1" applyAlignment="1">
      <alignment horizontal="right" vertical="center"/>
    </xf>
    <xf numFmtId="0" fontId="44" fillId="0" borderId="0" xfId="2" applyFont="1" applyFill="1" applyBorder="1" applyAlignment="1">
      <alignment horizontal="center" vertical="center" wrapText="1"/>
    </xf>
    <xf numFmtId="0" fontId="44" fillId="0" borderId="65" xfId="2" applyFont="1" applyFill="1" applyBorder="1" applyAlignment="1">
      <alignment horizontal="center" vertical="center" wrapText="1"/>
    </xf>
    <xf numFmtId="0" fontId="44" fillId="0" borderId="65" xfId="2" applyFont="1" applyFill="1" applyBorder="1" applyAlignment="1">
      <alignment horizontal="center" vertical="center"/>
    </xf>
    <xf numFmtId="0" fontId="44" fillId="0" borderId="68" xfId="2" applyFont="1" applyFill="1" applyBorder="1" applyAlignment="1">
      <alignment horizontal="center" vertical="center"/>
    </xf>
    <xf numFmtId="0" fontId="45" fillId="0" borderId="65" xfId="2" applyFont="1" applyFill="1" applyBorder="1" applyAlignment="1">
      <alignment horizontal="center" vertical="center" wrapText="1"/>
    </xf>
    <xf numFmtId="0" fontId="18" fillId="0" borderId="65" xfId="3" applyFont="1" applyFill="1" applyBorder="1" applyAlignment="1">
      <alignment vertical="center" wrapText="1"/>
    </xf>
    <xf numFmtId="0" fontId="18" fillId="0" borderId="37" xfId="3" applyFont="1" applyFill="1" applyBorder="1" applyAlignment="1">
      <alignment vertical="center" wrapText="1"/>
    </xf>
    <xf numFmtId="0" fontId="45" fillId="0" borderId="37" xfId="2" applyFont="1" applyFill="1" applyBorder="1" applyAlignment="1">
      <alignment horizontal="center" vertical="center"/>
    </xf>
    <xf numFmtId="0" fontId="18" fillId="0" borderId="37" xfId="3" applyNumberFormat="1" applyFont="1" applyFill="1" applyBorder="1" applyAlignment="1">
      <alignment horizontal="left" vertical="center" wrapText="1"/>
    </xf>
    <xf numFmtId="0" fontId="18" fillId="0" borderId="37" xfId="3" applyFont="1" applyFill="1" applyBorder="1" applyAlignment="1">
      <alignment horizontal="left" vertical="center" wrapText="1"/>
    </xf>
    <xf numFmtId="0" fontId="18" fillId="0" borderId="37" xfId="3" applyFont="1" applyFill="1" applyBorder="1" applyAlignment="1">
      <alignment horizontal="center" vertical="center" wrapText="1"/>
    </xf>
    <xf numFmtId="38" fontId="18" fillId="0" borderId="37" xfId="4" applyFont="1" applyFill="1" applyBorder="1" applyAlignment="1">
      <alignment horizontal="right" vertical="center" wrapText="1"/>
    </xf>
    <xf numFmtId="38" fontId="45" fillId="0" borderId="65" xfId="4" applyFont="1" applyFill="1" applyBorder="1" applyAlignment="1">
      <alignment vertical="center"/>
    </xf>
    <xf numFmtId="0" fontId="45" fillId="0" borderId="65" xfId="2" applyFont="1" applyFill="1" applyBorder="1" applyAlignment="1">
      <alignment horizontal="center" vertical="center"/>
    </xf>
    <xf numFmtId="0" fontId="45" fillId="0" borderId="65" xfId="2" applyFont="1" applyFill="1" applyBorder="1" applyAlignment="1">
      <alignment horizontal="left" vertical="center"/>
    </xf>
    <xf numFmtId="186" fontId="45" fillId="0" borderId="37" xfId="2" applyNumberFormat="1" applyFont="1" applyFill="1" applyBorder="1" applyAlignment="1">
      <alignment horizontal="center" vertical="center"/>
    </xf>
    <xf numFmtId="0" fontId="45" fillId="0" borderId="65" xfId="2" applyFont="1" applyFill="1" applyBorder="1" applyAlignment="1">
      <alignment horizontal="right" vertical="center"/>
    </xf>
    <xf numFmtId="0" fontId="0" fillId="0" borderId="65" xfId="2" applyFont="1" applyFill="1" applyBorder="1" applyAlignment="1">
      <alignment vertical="center" wrapText="1"/>
    </xf>
    <xf numFmtId="0" fontId="45" fillId="0" borderId="19" xfId="2" applyFont="1" applyFill="1" applyBorder="1" applyAlignment="1">
      <alignment horizontal="center" vertical="center"/>
    </xf>
    <xf numFmtId="38" fontId="6" fillId="0" borderId="19" xfId="2" applyNumberFormat="1" applyFill="1" applyBorder="1">
      <alignment vertical="center"/>
    </xf>
    <xf numFmtId="38" fontId="6" fillId="0" borderId="0" xfId="2" applyNumberFormat="1" applyFill="1">
      <alignment vertical="center"/>
    </xf>
    <xf numFmtId="0" fontId="6" fillId="0" borderId="19" xfId="2" applyFill="1" applyBorder="1" applyAlignment="1">
      <alignment horizontal="center" vertical="center"/>
    </xf>
    <xf numFmtId="0" fontId="6" fillId="0" borderId="19" xfId="2" applyFill="1" applyBorder="1">
      <alignment vertical="center"/>
    </xf>
    <xf numFmtId="0" fontId="18" fillId="0" borderId="65" xfId="3" applyNumberFormat="1" applyFont="1" applyFill="1" applyBorder="1" applyAlignment="1">
      <alignment horizontal="left" vertical="center" wrapText="1"/>
    </xf>
    <xf numFmtId="49" fontId="18" fillId="0" borderId="65" xfId="3" applyNumberFormat="1" applyFont="1" applyFill="1" applyBorder="1" applyAlignment="1">
      <alignment horizontal="left" vertical="center" wrapText="1"/>
    </xf>
    <xf numFmtId="0" fontId="18" fillId="0" borderId="65" xfId="3" applyFont="1" applyFill="1" applyBorder="1" applyAlignment="1">
      <alignment horizontal="center" vertical="center" wrapText="1"/>
    </xf>
    <xf numFmtId="38" fontId="18" fillId="0" borderId="65" xfId="4" applyFont="1" applyFill="1" applyBorder="1" applyAlignment="1">
      <alignment horizontal="right" vertical="center" wrapText="1"/>
    </xf>
    <xf numFmtId="0" fontId="18" fillId="0" borderId="65" xfId="3" applyFont="1" applyFill="1" applyBorder="1" applyAlignment="1">
      <alignment horizontal="center" vertical="center" shrinkToFit="1"/>
    </xf>
    <xf numFmtId="186" fontId="45" fillId="0" borderId="65" xfId="2" applyNumberFormat="1" applyFont="1" applyFill="1" applyBorder="1" applyAlignment="1">
      <alignment horizontal="center" vertical="center"/>
    </xf>
    <xf numFmtId="0" fontId="18" fillId="0" borderId="65" xfId="3" applyFont="1" applyFill="1" applyBorder="1" applyAlignment="1">
      <alignment horizontal="left" vertical="center" wrapText="1"/>
    </xf>
    <xf numFmtId="38" fontId="45" fillId="0" borderId="37" xfId="4" applyFont="1" applyFill="1" applyBorder="1" applyAlignment="1">
      <alignment vertical="center"/>
    </xf>
    <xf numFmtId="0" fontId="45" fillId="0" borderId="37" xfId="2" applyFont="1" applyFill="1" applyBorder="1" applyAlignment="1">
      <alignment horizontal="right" vertical="center"/>
    </xf>
    <xf numFmtId="0" fontId="45" fillId="0" borderId="37" xfId="2" applyFont="1" applyFill="1" applyBorder="1" applyAlignment="1">
      <alignment horizontal="left" vertical="center"/>
    </xf>
    <xf numFmtId="49" fontId="45" fillId="0" borderId="37" xfId="2" applyNumberFormat="1" applyFont="1" applyFill="1" applyBorder="1" applyAlignment="1">
      <alignment horizontal="center" vertical="center"/>
    </xf>
    <xf numFmtId="0" fontId="5" fillId="0" borderId="37" xfId="2" applyFont="1" applyFill="1" applyBorder="1">
      <alignment vertical="center"/>
    </xf>
    <xf numFmtId="0" fontId="45" fillId="0" borderId="72" xfId="2" applyFont="1" applyFill="1" applyBorder="1" applyAlignment="1">
      <alignment horizontal="center" vertical="center"/>
    </xf>
    <xf numFmtId="0" fontId="45" fillId="0" borderId="72" xfId="2" applyFont="1" applyFill="1" applyBorder="1" applyAlignment="1">
      <alignment horizontal="left" vertical="center"/>
    </xf>
    <xf numFmtId="49" fontId="45" fillId="0" borderId="72" xfId="2" applyNumberFormat="1" applyFont="1" applyFill="1" applyBorder="1" applyAlignment="1">
      <alignment horizontal="center" vertical="center"/>
    </xf>
    <xf numFmtId="38" fontId="45" fillId="0" borderId="72" xfId="4" applyFont="1" applyFill="1" applyBorder="1" applyAlignment="1">
      <alignment vertical="center"/>
    </xf>
    <xf numFmtId="38" fontId="46" fillId="0" borderId="72" xfId="4" applyFont="1" applyFill="1" applyBorder="1" applyAlignment="1">
      <alignment vertical="center"/>
    </xf>
    <xf numFmtId="0" fontId="5" fillId="0" borderId="72" xfId="2" applyFont="1" applyFill="1" applyBorder="1">
      <alignment vertical="center"/>
    </xf>
    <xf numFmtId="0" fontId="12" fillId="0" borderId="0" xfId="2" applyFont="1" applyFill="1">
      <alignment vertical="center"/>
    </xf>
    <xf numFmtId="0" fontId="12" fillId="0" borderId="0" xfId="2" applyFont="1" applyFill="1" applyAlignment="1">
      <alignment horizontal="left" vertical="center"/>
    </xf>
    <xf numFmtId="0" fontId="0" fillId="0" borderId="19" xfId="0" applyBorder="1" applyAlignment="1">
      <alignment horizontal="left" vertical="center"/>
    </xf>
    <xf numFmtId="0" fontId="0" fillId="0" borderId="19" xfId="0" applyBorder="1" applyAlignment="1">
      <alignment horizontal="left" vertical="center" wrapText="1"/>
    </xf>
    <xf numFmtId="0" fontId="44" fillId="0" borderId="19" xfId="7" applyFont="1" applyFill="1" applyBorder="1" applyAlignment="1">
      <alignment vertical="center" wrapText="1"/>
    </xf>
    <xf numFmtId="0" fontId="0" fillId="0" borderId="19" xfId="0" applyFont="1" applyBorder="1" applyAlignment="1">
      <alignment horizontal="center" vertical="center"/>
    </xf>
    <xf numFmtId="49" fontId="0" fillId="0" borderId="19" xfId="0" applyNumberFormat="1" applyFont="1" applyBorder="1" applyAlignment="1">
      <alignment horizontal="center" vertical="center"/>
    </xf>
    <xf numFmtId="0" fontId="0" fillId="0" borderId="29" xfId="0" applyBorder="1" applyAlignment="1">
      <alignment vertical="center"/>
    </xf>
    <xf numFmtId="49" fontId="0" fillId="0" borderId="19" xfId="0" applyNumberFormat="1" applyFont="1" applyBorder="1" applyAlignment="1">
      <alignment horizontal="right" vertical="center"/>
    </xf>
    <xf numFmtId="0" fontId="0" fillId="0" borderId="0" xfId="0" applyFont="1" applyBorder="1" applyAlignment="1">
      <alignment horizontal="center" vertical="center" shrinkToFit="1"/>
    </xf>
    <xf numFmtId="178" fontId="0" fillId="0" borderId="0" xfId="0" applyNumberFormat="1" applyFont="1" applyBorder="1" applyAlignment="1">
      <alignment horizontal="right" vertical="center"/>
    </xf>
    <xf numFmtId="0" fontId="0" fillId="0" borderId="0" xfId="0" applyFont="1" applyBorder="1" applyAlignment="1">
      <alignment horizontal="center" vertical="center"/>
    </xf>
    <xf numFmtId="178" fontId="0" fillId="0" borderId="0" xfId="0" applyNumberFormat="1" applyFont="1" applyBorder="1" applyAlignment="1">
      <alignment horizontal="center" vertical="center"/>
    </xf>
    <xf numFmtId="0" fontId="0" fillId="0" borderId="25" xfId="0" applyFont="1" applyBorder="1" applyAlignment="1">
      <alignment horizontal="center" vertical="center"/>
    </xf>
    <xf numFmtId="178" fontId="0" fillId="0" borderId="25" xfId="0" applyNumberFormat="1" applyFont="1" applyBorder="1" applyAlignment="1">
      <alignment horizontal="center" vertical="center"/>
    </xf>
    <xf numFmtId="0" fontId="0" fillId="0" borderId="0" xfId="0" applyBorder="1">
      <alignment vertical="center"/>
    </xf>
    <xf numFmtId="0" fontId="50" fillId="0" borderId="0" xfId="0" applyFont="1" applyAlignment="1">
      <alignment horizontal="right" vertical="center"/>
    </xf>
    <xf numFmtId="0" fontId="51" fillId="2" borderId="19" xfId="0" applyFont="1" applyFill="1" applyBorder="1" applyAlignment="1">
      <alignment horizontal="center" vertical="center"/>
    </xf>
    <xf numFmtId="0" fontId="16" fillId="3" borderId="29" xfId="0" applyFont="1" applyFill="1" applyBorder="1" applyAlignment="1">
      <alignment horizontal="center" vertical="center" wrapText="1" shrinkToFit="1"/>
    </xf>
    <xf numFmtId="0" fontId="16" fillId="3" borderId="0" xfId="0" applyFont="1" applyFill="1" applyBorder="1" applyAlignment="1">
      <alignment horizontal="center" vertical="center" wrapText="1" shrinkToFit="1"/>
    </xf>
    <xf numFmtId="0" fontId="15" fillId="3" borderId="2" xfId="0" applyFont="1" applyFill="1" applyBorder="1" applyAlignment="1">
      <alignment vertical="center" shrinkToFit="1"/>
    </xf>
    <xf numFmtId="0" fontId="15" fillId="3" borderId="3" xfId="0" applyFont="1" applyFill="1" applyBorder="1" applyAlignment="1">
      <alignment vertical="center" shrinkToFit="1"/>
    </xf>
    <xf numFmtId="0" fontId="15" fillId="3" borderId="9" xfId="0" applyFont="1" applyFill="1" applyBorder="1" applyAlignment="1">
      <alignment vertical="center" wrapText="1" shrinkToFit="1"/>
    </xf>
    <xf numFmtId="0" fontId="15" fillId="3" borderId="6" xfId="0" applyFont="1" applyFill="1" applyBorder="1" applyAlignment="1">
      <alignment vertical="center" shrinkToFit="1"/>
    </xf>
    <xf numFmtId="0" fontId="15" fillId="3" borderId="6" xfId="0" applyFont="1" applyFill="1" applyBorder="1" applyAlignment="1">
      <alignment vertical="center" wrapText="1" shrinkToFit="1"/>
    </xf>
    <xf numFmtId="0" fontId="10" fillId="3" borderId="19" xfId="0" applyFont="1" applyFill="1" applyBorder="1" applyAlignment="1">
      <alignment horizontal="left" vertical="center" indent="1"/>
    </xf>
    <xf numFmtId="178" fontId="0" fillId="0" borderId="29" xfId="0" applyNumberFormat="1" applyFont="1" applyBorder="1" applyAlignment="1">
      <alignment horizontal="center" vertical="center"/>
    </xf>
    <xf numFmtId="0" fontId="27" fillId="2" borderId="0" xfId="0" applyFont="1" applyFill="1" applyAlignment="1">
      <alignment horizontal="left" vertical="center" shrinkToFit="1"/>
    </xf>
    <xf numFmtId="0" fontId="13" fillId="2" borderId="0" xfId="0" applyFont="1" applyFill="1" applyAlignment="1">
      <alignment horizontal="left" vertical="center" wrapText="1" shrinkToFit="1"/>
    </xf>
    <xf numFmtId="0" fontId="0" fillId="2" borderId="0" xfId="0" applyFill="1" applyAlignment="1">
      <alignment horizontal="left" vertical="center" shrinkToFit="1"/>
    </xf>
    <xf numFmtId="0" fontId="0" fillId="2" borderId="0" xfId="0" applyFill="1" applyAlignment="1">
      <alignment horizontal="right" vertical="center" shrinkToFit="1"/>
    </xf>
    <xf numFmtId="0" fontId="11" fillId="2" borderId="0" xfId="0" applyFont="1" applyFill="1" applyAlignment="1">
      <alignment horizontal="left" vertical="center" shrinkToFit="1"/>
    </xf>
    <xf numFmtId="0" fontId="12" fillId="2" borderId="0" xfId="0" applyFont="1" applyFill="1" applyAlignment="1">
      <alignment horizontal="right" vertical="center" wrapText="1" shrinkToFit="1"/>
    </xf>
    <xf numFmtId="0" fontId="12" fillId="2" borderId="0" xfId="0" applyFont="1" applyFill="1" applyAlignment="1">
      <alignment horizontal="left" vertical="center" indent="1" shrinkToFit="1"/>
    </xf>
    <xf numFmtId="0" fontId="11" fillId="2" borderId="0" xfId="0" applyFont="1" applyFill="1" applyBorder="1" applyAlignment="1">
      <alignment horizontal="left" vertical="top" wrapText="1" shrinkToFit="1"/>
    </xf>
    <xf numFmtId="0" fontId="10" fillId="2" borderId="0" xfId="0" applyFont="1" applyFill="1" applyAlignment="1">
      <alignment horizontal="center" vertical="center" shrinkToFit="1"/>
    </xf>
    <xf numFmtId="0" fontId="12" fillId="2" borderId="0" xfId="0" applyFont="1" applyFill="1" applyAlignment="1">
      <alignment horizontal="left" vertical="center" wrapText="1" shrinkToFit="1"/>
    </xf>
    <xf numFmtId="0" fontId="20" fillId="2" borderId="0" xfId="0" applyFont="1" applyFill="1" applyAlignment="1">
      <alignment horizontal="center" vertical="center" shrinkToFit="1"/>
    </xf>
    <xf numFmtId="0" fontId="20" fillId="2" borderId="0" xfId="0" applyFont="1" applyFill="1" applyAlignment="1">
      <alignment horizontal="right" vertical="center" shrinkToFit="1"/>
    </xf>
    <xf numFmtId="0" fontId="13" fillId="2" borderId="0" xfId="0" applyFont="1" applyFill="1" applyAlignment="1">
      <alignment horizontal="center" vertical="center" wrapText="1" shrinkToFit="1"/>
    </xf>
    <xf numFmtId="0" fontId="27" fillId="2" borderId="0" xfId="0" applyFont="1" applyFill="1" applyBorder="1" applyAlignment="1">
      <alignment horizontal="center" vertical="center" shrinkToFit="1"/>
    </xf>
    <xf numFmtId="0" fontId="13" fillId="2" borderId="0" xfId="0" applyFont="1" applyFill="1" applyBorder="1" applyAlignment="1">
      <alignment horizontal="left" vertical="center" wrapText="1"/>
    </xf>
    <xf numFmtId="0" fontId="12" fillId="2" borderId="0" xfId="0" applyFont="1" applyFill="1" applyAlignment="1">
      <alignment horizontal="center" vertical="center" shrinkToFit="1"/>
    </xf>
    <xf numFmtId="0" fontId="13" fillId="2" borderId="0" xfId="0" applyFont="1" applyFill="1" applyAlignment="1">
      <alignment horizontal="left" vertical="center" shrinkToFit="1"/>
    </xf>
    <xf numFmtId="0" fontId="10" fillId="2" borderId="0" xfId="0" applyFont="1" applyFill="1" applyAlignment="1">
      <alignment horizontal="left" vertical="center" shrinkToFit="1"/>
    </xf>
    <xf numFmtId="0" fontId="11" fillId="2" borderId="0" xfId="0" applyFont="1" applyFill="1" applyAlignment="1">
      <alignment horizontal="center" vertical="center" shrinkToFit="1"/>
    </xf>
    <xf numFmtId="0" fontId="11" fillId="2" borderId="0" xfId="0" applyFont="1" applyFill="1" applyAlignment="1">
      <alignment horizontal="left" vertical="center" wrapText="1" shrinkToFit="1"/>
    </xf>
    <xf numFmtId="0" fontId="13" fillId="0" borderId="19" xfId="0" applyFont="1" applyBorder="1" applyAlignment="1">
      <alignment horizontal="center" vertical="center" wrapText="1"/>
    </xf>
    <xf numFmtId="0" fontId="13" fillId="0" borderId="19" xfId="0" applyFont="1" applyBorder="1" applyAlignment="1">
      <alignment horizontal="left" vertical="center" wrapText="1"/>
    </xf>
    <xf numFmtId="0" fontId="12" fillId="2" borderId="0" xfId="0" applyFont="1" applyFill="1" applyAlignment="1">
      <alignment horizontal="left" vertical="center" shrinkToFit="1"/>
    </xf>
    <xf numFmtId="0" fontId="13" fillId="2" borderId="5" xfId="0" applyFont="1" applyFill="1" applyBorder="1" applyAlignment="1">
      <alignment horizontal="left" vertical="top" wrapText="1" shrinkToFit="1"/>
    </xf>
    <xf numFmtId="0" fontId="13" fillId="2" borderId="6" xfId="0" applyFont="1" applyFill="1" applyBorder="1" applyAlignment="1">
      <alignment horizontal="left" vertical="top" wrapText="1" shrinkToFit="1"/>
    </xf>
    <xf numFmtId="0" fontId="13" fillId="2" borderId="16" xfId="0" applyFont="1" applyFill="1" applyBorder="1" applyAlignment="1">
      <alignment horizontal="left" vertical="top" wrapText="1" shrinkToFit="1"/>
    </xf>
    <xf numFmtId="0" fontId="13" fillId="2" borderId="29" xfId="0" applyFont="1" applyFill="1" applyBorder="1" applyAlignment="1">
      <alignment horizontal="left" vertical="top" wrapText="1" shrinkToFit="1"/>
    </xf>
    <xf numFmtId="0" fontId="13" fillId="2" borderId="0" xfId="0" applyFont="1" applyFill="1" applyBorder="1" applyAlignment="1">
      <alignment horizontal="left" vertical="top" wrapText="1" shrinkToFit="1"/>
    </xf>
    <xf numFmtId="0" fontId="13" fillId="2" borderId="2" xfId="0" applyFont="1" applyFill="1" applyBorder="1" applyAlignment="1">
      <alignment horizontal="left" vertical="top" wrapText="1" shrinkToFit="1"/>
    </xf>
    <xf numFmtId="0" fontId="13" fillId="2" borderId="15" xfId="0" applyFont="1" applyFill="1" applyBorder="1" applyAlignment="1">
      <alignment horizontal="left" vertical="top" wrapText="1" shrinkToFit="1"/>
    </xf>
    <xf numFmtId="0" fontId="13" fillId="2" borderId="17" xfId="0" applyFont="1" applyFill="1" applyBorder="1" applyAlignment="1">
      <alignment horizontal="left" vertical="top" wrapText="1" shrinkToFit="1"/>
    </xf>
    <xf numFmtId="0" fontId="13" fillId="2" borderId="3" xfId="0" applyFont="1" applyFill="1" applyBorder="1" applyAlignment="1">
      <alignment horizontal="left" vertical="top" wrapText="1" shrinkToFit="1"/>
    </xf>
    <xf numFmtId="0" fontId="13" fillId="2" borderId="19" xfId="0" applyFont="1" applyFill="1" applyBorder="1" applyAlignment="1">
      <alignment horizontal="center" vertical="center" wrapText="1" shrinkToFit="1"/>
    </xf>
    <xf numFmtId="0" fontId="0" fillId="2" borderId="0" xfId="0" applyFill="1" applyAlignment="1">
      <alignment horizontal="left" vertical="center" wrapText="1" shrinkToFit="1"/>
    </xf>
    <xf numFmtId="0" fontId="14" fillId="2" borderId="0" xfId="0" applyFont="1" applyFill="1" applyAlignment="1">
      <alignment horizontal="left" vertical="center" shrinkToFit="1"/>
    </xf>
    <xf numFmtId="0" fontId="13" fillId="2" borderId="0" xfId="0" applyFont="1" applyFill="1" applyAlignment="1">
      <alignment horizontal="left" vertical="top" wrapText="1" shrinkToFit="1"/>
    </xf>
    <xf numFmtId="0" fontId="12" fillId="2" borderId="0" xfId="0" applyFont="1" applyFill="1" applyAlignment="1">
      <alignment horizontal="left" vertical="top" wrapText="1" shrinkToFit="1"/>
    </xf>
    <xf numFmtId="0" fontId="7" fillId="2" borderId="0" xfId="0" applyFont="1" applyFill="1" applyAlignment="1">
      <alignment horizontal="left" vertical="center" shrinkToFit="1"/>
    </xf>
    <xf numFmtId="0" fontId="0" fillId="2" borderId="0" xfId="0" applyFill="1" applyAlignment="1">
      <alignment vertical="center" shrinkToFit="1"/>
    </xf>
    <xf numFmtId="0" fontId="0" fillId="2" borderId="0" xfId="0" applyFill="1" applyAlignment="1">
      <alignment horizontal="center" vertical="center" wrapText="1" shrinkToFit="1"/>
    </xf>
    <xf numFmtId="0" fontId="13" fillId="2" borderId="9"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10" fillId="3" borderId="9" xfId="0" applyFont="1" applyFill="1" applyBorder="1" applyAlignment="1">
      <alignment horizontal="left" vertical="center" shrinkToFit="1"/>
    </xf>
    <xf numFmtId="0" fontId="10" fillId="3" borderId="1" xfId="0" applyFont="1" applyFill="1" applyBorder="1" applyAlignment="1">
      <alignment horizontal="left" vertical="center" shrinkToFit="1"/>
    </xf>
    <xf numFmtId="0" fontId="10" fillId="3" borderId="4" xfId="0" applyFont="1" applyFill="1" applyBorder="1" applyAlignment="1">
      <alignment horizontal="left" vertical="center" shrinkToFit="1"/>
    </xf>
    <xf numFmtId="0" fontId="0" fillId="2" borderId="0" xfId="0" applyFill="1" applyAlignment="1">
      <alignment horizontal="center" vertical="center" shrinkToFit="1"/>
    </xf>
    <xf numFmtId="0" fontId="12" fillId="3" borderId="19" xfId="0" applyFont="1" applyFill="1" applyBorder="1" applyAlignment="1">
      <alignment horizontal="center" vertical="center" shrinkToFit="1"/>
    </xf>
    <xf numFmtId="0" fontId="11" fillId="2" borderId="0" xfId="0" applyFont="1" applyFill="1" applyAlignment="1">
      <alignment horizontal="center" vertical="center" wrapText="1" shrinkToFit="1"/>
    </xf>
    <xf numFmtId="0" fontId="13" fillId="2" borderId="9" xfId="0" applyFont="1" applyFill="1" applyBorder="1" applyAlignment="1">
      <alignment horizontal="left" vertical="center" wrapText="1" shrinkToFit="1"/>
    </xf>
    <xf numFmtId="0" fontId="13" fillId="2" borderId="1" xfId="0" applyFont="1" applyFill="1" applyBorder="1" applyAlignment="1">
      <alignment horizontal="left" vertical="center" wrapText="1" shrinkToFit="1"/>
    </xf>
    <xf numFmtId="0" fontId="13" fillId="2" borderId="4" xfId="0" applyFont="1" applyFill="1" applyBorder="1" applyAlignment="1">
      <alignment horizontal="left" vertical="center" wrapText="1" shrinkToFit="1"/>
    </xf>
    <xf numFmtId="0" fontId="10" fillId="2" borderId="19" xfId="0" applyFont="1" applyFill="1" applyBorder="1" applyAlignment="1">
      <alignment horizontal="center" vertical="center" shrinkToFit="1"/>
    </xf>
    <xf numFmtId="0" fontId="13" fillId="2" borderId="9" xfId="0" applyFont="1" applyFill="1" applyBorder="1" applyAlignment="1">
      <alignment horizontal="left" vertical="center" shrinkToFit="1"/>
    </xf>
    <xf numFmtId="0" fontId="13" fillId="2" borderId="1" xfId="0" applyFont="1" applyFill="1" applyBorder="1" applyAlignment="1">
      <alignment horizontal="left" vertical="center" shrinkToFit="1"/>
    </xf>
    <xf numFmtId="0" fontId="13" fillId="2" borderId="4" xfId="0" applyFont="1" applyFill="1" applyBorder="1" applyAlignment="1">
      <alignment horizontal="left" vertical="center" shrinkToFit="1"/>
    </xf>
    <xf numFmtId="0" fontId="10" fillId="3" borderId="19" xfId="0" applyFont="1" applyFill="1" applyBorder="1" applyAlignment="1">
      <alignment horizontal="center" vertical="center" shrinkToFit="1"/>
    </xf>
    <xf numFmtId="0" fontId="10" fillId="3" borderId="1" xfId="0" applyFont="1" applyFill="1" applyBorder="1" applyAlignment="1">
      <alignment horizontal="center" vertical="center" wrapText="1" shrinkToFit="1"/>
    </xf>
    <xf numFmtId="0" fontId="22" fillId="3" borderId="15"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2" fillId="0" borderId="9" xfId="0" applyFont="1" applyBorder="1" applyAlignment="1">
      <alignment horizontal="center" vertical="center" shrinkToFit="1"/>
    </xf>
    <xf numFmtId="0" fontId="22" fillId="0" borderId="1" xfId="0" applyFont="1" applyBorder="1" applyAlignment="1">
      <alignment horizontal="center" vertical="center" shrinkToFit="1"/>
    </xf>
    <xf numFmtId="0" fontId="23" fillId="2" borderId="0" xfId="0" applyFont="1" applyFill="1" applyAlignment="1">
      <alignment horizontal="left" vertical="top" wrapText="1"/>
    </xf>
    <xf numFmtId="0" fontId="17" fillId="3" borderId="29" xfId="0" applyFont="1" applyFill="1" applyBorder="1" applyAlignment="1">
      <alignment horizontal="center" vertical="center" shrinkToFit="1"/>
    </xf>
    <xf numFmtId="0" fontId="17" fillId="3" borderId="0" xfId="0" applyFont="1" applyFill="1" applyBorder="1" applyAlignment="1">
      <alignment horizontal="center" vertical="center" shrinkToFit="1"/>
    </xf>
    <xf numFmtId="0" fontId="17" fillId="3" borderId="15" xfId="0" applyFont="1" applyFill="1" applyBorder="1" applyAlignment="1">
      <alignment horizontal="center" vertical="center" shrinkToFit="1"/>
    </xf>
    <xf numFmtId="0" fontId="17" fillId="3" borderId="17" xfId="0" applyFont="1" applyFill="1" applyBorder="1" applyAlignment="1">
      <alignment horizontal="center" vertical="center" shrinkToFit="1"/>
    </xf>
    <xf numFmtId="0" fontId="22" fillId="3" borderId="9"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0" borderId="4" xfId="0" applyFont="1" applyBorder="1" applyAlignment="1">
      <alignment horizontal="center" vertical="center" shrinkToFit="1"/>
    </xf>
    <xf numFmtId="0" fontId="12" fillId="2" borderId="0" xfId="0" applyFont="1" applyFill="1" applyBorder="1" applyAlignment="1">
      <alignment horizontal="left" vertical="top" wrapText="1" shrinkToFit="1"/>
    </xf>
    <xf numFmtId="0" fontId="12" fillId="2" borderId="6" xfId="0" applyFont="1" applyFill="1" applyBorder="1" applyAlignment="1">
      <alignment horizontal="left" vertical="top" wrapText="1" shrinkToFit="1"/>
    </xf>
    <xf numFmtId="0" fontId="22" fillId="2" borderId="53" xfId="0" applyFont="1" applyFill="1" applyBorder="1" applyAlignment="1">
      <alignment horizontal="center" vertical="center" shrinkToFit="1"/>
    </xf>
    <xf numFmtId="0" fontId="22" fillId="2" borderId="35" xfId="0" applyFont="1" applyFill="1" applyBorder="1" applyAlignment="1">
      <alignment horizontal="center" vertical="center" shrinkToFit="1"/>
    </xf>
    <xf numFmtId="0" fontId="22" fillId="2" borderId="2" xfId="0" applyFont="1" applyFill="1" applyBorder="1" applyAlignment="1">
      <alignment horizontal="center" vertical="center" shrinkToFit="1"/>
    </xf>
    <xf numFmtId="0" fontId="22" fillId="2" borderId="3" xfId="0" applyFont="1" applyFill="1" applyBorder="1" applyAlignment="1">
      <alignment horizontal="center" vertical="center" shrinkToFit="1"/>
    </xf>
    <xf numFmtId="181" fontId="22" fillId="2" borderId="15" xfId="0" applyNumberFormat="1" applyFont="1" applyFill="1" applyBorder="1" applyAlignment="1">
      <alignment horizontal="right" vertical="center" shrinkToFit="1"/>
    </xf>
    <xf numFmtId="181" fontId="22" fillId="2" borderId="17" xfId="0" applyNumberFormat="1" applyFont="1" applyFill="1" applyBorder="1" applyAlignment="1">
      <alignment horizontal="right" vertical="center" shrinkToFit="1"/>
    </xf>
    <xf numFmtId="0" fontId="13" fillId="0" borderId="0" xfId="0" applyFont="1" applyBorder="1" applyAlignment="1">
      <alignment horizontal="left" vertical="center" wrapText="1" shrinkToFit="1"/>
    </xf>
    <xf numFmtId="0" fontId="22" fillId="3" borderId="4" xfId="0" applyFont="1" applyFill="1" applyBorder="1" applyAlignment="1">
      <alignment horizontal="left" vertical="center" wrapText="1"/>
    </xf>
    <xf numFmtId="0" fontId="22" fillId="3" borderId="19" xfId="0" applyFont="1" applyFill="1" applyBorder="1" applyAlignment="1">
      <alignment horizontal="left" vertical="center" wrapText="1"/>
    </xf>
    <xf numFmtId="181" fontId="22" fillId="2" borderId="0" xfId="0" applyNumberFormat="1" applyFont="1" applyFill="1" applyBorder="1" applyAlignment="1">
      <alignment horizontal="right" vertical="center" shrinkToFit="1"/>
    </xf>
    <xf numFmtId="181" fontId="15" fillId="2" borderId="15" xfId="0" applyNumberFormat="1" applyFont="1" applyFill="1" applyBorder="1" applyAlignment="1">
      <alignment horizontal="right" vertical="center" shrinkToFit="1"/>
    </xf>
    <xf numFmtId="181" fontId="15" fillId="2" borderId="17" xfId="0" applyNumberFormat="1" applyFont="1" applyFill="1" applyBorder="1" applyAlignment="1">
      <alignment horizontal="right" vertical="center" shrinkToFit="1"/>
    </xf>
    <xf numFmtId="0" fontId="22" fillId="3" borderId="1" xfId="0" applyFont="1" applyFill="1" applyBorder="1" applyAlignment="1">
      <alignment horizontal="left" vertical="center" wrapText="1"/>
    </xf>
    <xf numFmtId="0" fontId="15" fillId="3" borderId="19" xfId="0" applyFont="1" applyFill="1" applyBorder="1" applyAlignment="1">
      <alignment horizontal="center" vertical="center" shrinkToFit="1"/>
    </xf>
    <xf numFmtId="0" fontId="15" fillId="3" borderId="19" xfId="0" applyFont="1" applyFill="1" applyBorder="1" applyAlignment="1">
      <alignment horizontal="center" vertical="center" wrapText="1" shrinkToFit="1"/>
    </xf>
    <xf numFmtId="0" fontId="15" fillId="3" borderId="6" xfId="0" applyFont="1" applyFill="1" applyBorder="1" applyAlignment="1">
      <alignment horizontal="center" vertical="center" wrapText="1" shrinkToFit="1"/>
    </xf>
    <xf numFmtId="0" fontId="15" fillId="3" borderId="16" xfId="0" applyFont="1" applyFill="1" applyBorder="1" applyAlignment="1">
      <alignment horizontal="center" vertical="center" wrapText="1" shrinkToFit="1"/>
    </xf>
    <xf numFmtId="0" fontId="15" fillId="3" borderId="0" xfId="0" applyFont="1" applyFill="1" applyBorder="1" applyAlignment="1">
      <alignment horizontal="center" vertical="center" wrapText="1" shrinkToFit="1"/>
    </xf>
    <xf numFmtId="0" fontId="15" fillId="3" borderId="2" xfId="0" applyFont="1" applyFill="1" applyBorder="1" applyAlignment="1">
      <alignment horizontal="center" vertical="center" wrapText="1" shrinkToFit="1"/>
    </xf>
    <xf numFmtId="179" fontId="15" fillId="2" borderId="17" xfId="0" applyNumberFormat="1" applyFont="1" applyFill="1" applyBorder="1" applyAlignment="1">
      <alignment horizontal="right" vertical="center" shrinkToFit="1"/>
    </xf>
    <xf numFmtId="183" fontId="15" fillId="2" borderId="6" xfId="0" applyNumberFormat="1" applyFont="1" applyFill="1" applyBorder="1" applyAlignment="1">
      <alignment horizontal="right" vertical="center" shrinkToFit="1"/>
    </xf>
    <xf numFmtId="183" fontId="15" fillId="2" borderId="16" xfId="0" applyNumberFormat="1" applyFont="1" applyFill="1" applyBorder="1" applyAlignment="1">
      <alignment horizontal="right" vertical="center" shrinkToFit="1"/>
    </xf>
    <xf numFmtId="0" fontId="15" fillId="3" borderId="5" xfId="0" applyFont="1" applyFill="1" applyBorder="1" applyAlignment="1">
      <alignment horizontal="center" vertical="center" wrapText="1" shrinkToFit="1"/>
    </xf>
    <xf numFmtId="0" fontId="15" fillId="3" borderId="34" xfId="0" applyFont="1" applyFill="1" applyBorder="1" applyAlignment="1">
      <alignment horizontal="center" vertical="center" wrapText="1" shrinkToFit="1"/>
    </xf>
    <xf numFmtId="0" fontId="15" fillId="3" borderId="15" xfId="0" applyFont="1" applyFill="1" applyBorder="1" applyAlignment="1">
      <alignment horizontal="center" vertical="center" wrapText="1" shrinkToFit="1"/>
    </xf>
    <xf numFmtId="0" fontId="15" fillId="3" borderId="17" xfId="0" applyFont="1" applyFill="1" applyBorder="1" applyAlignment="1">
      <alignment horizontal="center" vertical="center" wrapText="1" shrinkToFit="1"/>
    </xf>
    <xf numFmtId="0" fontId="15" fillId="3" borderId="35" xfId="0" applyFont="1" applyFill="1" applyBorder="1" applyAlignment="1">
      <alignment horizontal="center" vertical="center" wrapText="1" shrinkToFit="1"/>
    </xf>
    <xf numFmtId="182" fontId="15" fillId="2" borderId="5" xfId="0" applyNumberFormat="1" applyFont="1" applyFill="1" applyBorder="1" applyAlignment="1">
      <alignment horizontal="right" vertical="center" wrapText="1" shrinkToFit="1"/>
    </xf>
    <xf numFmtId="182" fontId="15" fillId="2" borderId="6" xfId="0" applyNumberFormat="1" applyFont="1" applyFill="1" applyBorder="1" applyAlignment="1">
      <alignment horizontal="right" vertical="center" wrapText="1" shrinkToFit="1"/>
    </xf>
    <xf numFmtId="182" fontId="15" fillId="2" borderId="34" xfId="0" applyNumberFormat="1" applyFont="1" applyFill="1" applyBorder="1" applyAlignment="1">
      <alignment horizontal="right" vertical="center" wrapText="1" shrinkToFit="1"/>
    </xf>
    <xf numFmtId="182" fontId="15" fillId="2" borderId="5" xfId="0" applyNumberFormat="1" applyFont="1" applyFill="1" applyBorder="1" applyAlignment="1">
      <alignment horizontal="right" vertical="center" shrinkToFit="1"/>
    </xf>
    <xf numFmtId="182" fontId="15" fillId="2" borderId="6" xfId="0" applyNumberFormat="1" applyFont="1" applyFill="1" applyBorder="1" applyAlignment="1">
      <alignment horizontal="right" vertical="center" shrinkToFit="1"/>
    </xf>
    <xf numFmtId="182" fontId="15" fillId="2" borderId="16" xfId="0" applyNumberFormat="1" applyFont="1" applyFill="1" applyBorder="1" applyAlignment="1">
      <alignment horizontal="right" vertical="center" shrinkToFit="1"/>
    </xf>
    <xf numFmtId="0" fontId="15" fillId="3" borderId="15" xfId="0" applyFont="1" applyFill="1" applyBorder="1" applyAlignment="1">
      <alignment horizontal="center" vertical="center" shrinkToFit="1"/>
    </xf>
    <xf numFmtId="0" fontId="15" fillId="3" borderId="17" xfId="0" applyFont="1" applyFill="1" applyBorder="1" applyAlignment="1">
      <alignment horizontal="center" vertical="center" shrinkToFit="1"/>
    </xf>
    <xf numFmtId="0" fontId="15" fillId="3" borderId="3" xfId="0" applyFont="1" applyFill="1" applyBorder="1" applyAlignment="1">
      <alignment horizontal="center" vertical="center" shrinkToFit="1"/>
    </xf>
    <xf numFmtId="0" fontId="15" fillId="3" borderId="9" xfId="0" applyFont="1" applyFill="1" applyBorder="1" applyAlignment="1">
      <alignment horizontal="center" vertical="center" shrinkToFit="1"/>
    </xf>
    <xf numFmtId="0" fontId="15" fillId="3" borderId="1" xfId="0" applyFont="1" applyFill="1" applyBorder="1" applyAlignment="1">
      <alignment horizontal="center" vertical="center" shrinkToFit="1"/>
    </xf>
    <xf numFmtId="0" fontId="15" fillId="3" borderId="4" xfId="0" applyFont="1" applyFill="1" applyBorder="1" applyAlignment="1">
      <alignment horizontal="center" vertical="center" shrinkToFit="1"/>
    </xf>
    <xf numFmtId="182" fontId="15" fillId="2" borderId="29" xfId="0" applyNumberFormat="1" applyFont="1" applyFill="1" applyBorder="1" applyAlignment="1">
      <alignment horizontal="right" vertical="center" shrinkToFit="1"/>
    </xf>
    <xf numFmtId="182" fontId="15" fillId="2" borderId="0" xfId="0" applyNumberFormat="1" applyFont="1" applyFill="1" applyBorder="1" applyAlignment="1">
      <alignment horizontal="right" vertical="center" shrinkToFit="1"/>
    </xf>
    <xf numFmtId="182" fontId="15" fillId="2" borderId="2" xfId="0" applyNumberFormat="1" applyFont="1" applyFill="1" applyBorder="1" applyAlignment="1">
      <alignment horizontal="right" vertical="center" shrinkToFit="1"/>
    </xf>
    <xf numFmtId="182" fontId="22" fillId="2" borderId="5" xfId="0" applyNumberFormat="1" applyFont="1" applyFill="1" applyBorder="1" applyAlignment="1">
      <alignment horizontal="right" vertical="center" shrinkToFit="1"/>
    </xf>
    <xf numFmtId="182" fontId="22" fillId="2" borderId="6" xfId="0" applyNumberFormat="1" applyFont="1" applyFill="1" applyBorder="1" applyAlignment="1">
      <alignment horizontal="right" vertical="center" shrinkToFit="1"/>
    </xf>
    <xf numFmtId="182" fontId="22" fillId="2" borderId="16" xfId="0" applyNumberFormat="1" applyFont="1" applyFill="1" applyBorder="1" applyAlignment="1">
      <alignment horizontal="right" vertical="center" shrinkToFit="1"/>
    </xf>
    <xf numFmtId="0" fontId="15" fillId="3" borderId="5" xfId="0" applyFont="1" applyFill="1" applyBorder="1" applyAlignment="1">
      <alignment horizontal="left" vertical="center" wrapText="1" shrinkToFit="1"/>
    </xf>
    <xf numFmtId="0" fontId="15" fillId="3" borderId="6" xfId="0" applyFont="1" applyFill="1" applyBorder="1" applyAlignment="1">
      <alignment horizontal="left" vertical="center" wrapText="1" shrinkToFit="1"/>
    </xf>
    <xf numFmtId="0" fontId="15" fillId="3" borderId="29" xfId="0" applyFont="1" applyFill="1" applyBorder="1" applyAlignment="1">
      <alignment horizontal="left" vertical="center" wrapText="1" shrinkToFit="1"/>
    </xf>
    <xf numFmtId="0" fontId="15" fillId="3" borderId="0" xfId="0" applyFont="1" applyFill="1" applyBorder="1" applyAlignment="1">
      <alignment horizontal="left" vertical="center" wrapText="1" shrinkToFit="1"/>
    </xf>
    <xf numFmtId="0" fontId="15" fillId="3" borderId="16" xfId="0" applyFont="1" applyFill="1" applyBorder="1" applyAlignment="1">
      <alignment horizontal="left" vertical="center" wrapText="1" shrinkToFit="1"/>
    </xf>
    <xf numFmtId="0" fontId="15" fillId="3" borderId="17" xfId="0" applyFont="1" applyFill="1" applyBorder="1" applyAlignment="1">
      <alignment horizontal="left" vertical="center" wrapText="1" shrinkToFit="1"/>
    </xf>
    <xf numFmtId="0" fontId="15" fillId="3" borderId="3" xfId="0" applyFont="1" applyFill="1" applyBorder="1" applyAlignment="1">
      <alignment horizontal="left" vertical="center" wrapText="1" shrinkToFit="1"/>
    </xf>
    <xf numFmtId="185" fontId="20" fillId="0" borderId="5" xfId="0" applyNumberFormat="1" applyFont="1" applyBorder="1" applyAlignment="1">
      <alignment horizontal="right" vertical="center" shrinkToFit="1"/>
    </xf>
    <xf numFmtId="185" fontId="20" fillId="0" borderId="6" xfId="0" applyNumberFormat="1" applyFont="1" applyBorder="1" applyAlignment="1">
      <alignment horizontal="right" vertical="center" shrinkToFit="1"/>
    </xf>
    <xf numFmtId="185" fontId="20" fillId="0" borderId="15" xfId="0" applyNumberFormat="1" applyFont="1" applyBorder="1" applyAlignment="1">
      <alignment horizontal="right" vertical="center" shrinkToFit="1"/>
    </xf>
    <xf numFmtId="185" fontId="20" fillId="0" borderId="17" xfId="0" applyNumberFormat="1" applyFont="1" applyBorder="1" applyAlignment="1">
      <alignment horizontal="right" vertical="center" shrinkToFit="1"/>
    </xf>
    <xf numFmtId="0" fontId="15" fillId="3" borderId="29" xfId="0" applyFont="1" applyFill="1" applyBorder="1" applyAlignment="1">
      <alignment horizontal="center" vertical="center" wrapText="1" shrinkToFit="1"/>
    </xf>
    <xf numFmtId="0" fontId="15" fillId="3" borderId="3" xfId="0" applyFont="1" applyFill="1" applyBorder="1" applyAlignment="1">
      <alignment horizontal="center" vertical="center" wrapText="1" shrinkToFit="1"/>
    </xf>
    <xf numFmtId="0" fontId="15" fillId="3" borderId="4" xfId="0" applyFont="1" applyFill="1" applyBorder="1" applyAlignment="1">
      <alignment horizontal="left" vertical="center" wrapText="1" shrinkToFit="1"/>
    </xf>
    <xf numFmtId="0" fontId="15" fillId="3" borderId="19" xfId="0" applyFont="1" applyFill="1" applyBorder="1" applyAlignment="1">
      <alignment horizontal="left" vertical="center" wrapText="1" shrinkToFit="1"/>
    </xf>
    <xf numFmtId="0" fontId="22" fillId="3" borderId="9" xfId="0" applyFont="1" applyFill="1" applyBorder="1" applyAlignment="1">
      <alignment horizontal="center" vertical="center" wrapText="1" shrinkToFit="1"/>
    </xf>
    <xf numFmtId="0" fontId="22" fillId="3" borderId="1" xfId="0" applyFont="1" applyFill="1" applyBorder="1" applyAlignment="1">
      <alignment horizontal="center" vertical="center" wrapText="1" shrinkToFit="1"/>
    </xf>
    <xf numFmtId="0" fontId="22" fillId="3" borderId="4" xfId="0" applyFont="1" applyFill="1" applyBorder="1" applyAlignment="1">
      <alignment horizontal="center" vertical="center" wrapText="1" shrinkToFit="1"/>
    </xf>
    <xf numFmtId="178" fontId="15" fillId="2" borderId="1" xfId="0" applyNumberFormat="1" applyFont="1" applyFill="1" applyBorder="1" applyAlignment="1">
      <alignment horizontal="right" vertical="center" shrinkToFit="1"/>
    </xf>
    <xf numFmtId="0" fontId="15" fillId="2" borderId="9"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3" fillId="0" borderId="6" xfId="0" applyFont="1" applyBorder="1" applyAlignment="1">
      <alignment horizontal="left" vertical="center" wrapText="1" shrinkToFit="1"/>
    </xf>
    <xf numFmtId="0" fontId="22" fillId="2" borderId="9" xfId="0" applyFont="1" applyFill="1" applyBorder="1" applyAlignment="1">
      <alignment horizontal="center" vertical="center" shrinkToFit="1"/>
    </xf>
    <xf numFmtId="0" fontId="22" fillId="2" borderId="1" xfId="0" applyFont="1" applyFill="1" applyBorder="1" applyAlignment="1">
      <alignment horizontal="center" vertical="center" shrinkToFit="1"/>
    </xf>
    <xf numFmtId="0" fontId="22" fillId="2" borderId="4" xfId="0" applyFont="1" applyFill="1" applyBorder="1" applyAlignment="1">
      <alignment horizontal="center" vertical="center" shrinkToFit="1"/>
    </xf>
    <xf numFmtId="184" fontId="25" fillId="2" borderId="6" xfId="0" applyNumberFormat="1" applyFont="1" applyFill="1" applyBorder="1" applyAlignment="1">
      <alignment horizontal="right" vertical="center" shrinkToFit="1"/>
    </xf>
    <xf numFmtId="184" fontId="25" fillId="2" borderId="16" xfId="0" applyNumberFormat="1" applyFont="1" applyFill="1" applyBorder="1" applyAlignment="1">
      <alignment horizontal="right" vertical="center" shrinkToFit="1"/>
    </xf>
    <xf numFmtId="179" fontId="22" fillId="2" borderId="0" xfId="0" applyNumberFormat="1" applyFont="1" applyFill="1" applyBorder="1" applyAlignment="1">
      <alignment horizontal="right" vertical="center" shrinkToFit="1"/>
    </xf>
    <xf numFmtId="179" fontId="22" fillId="2" borderId="17" xfId="0" applyNumberFormat="1" applyFont="1" applyFill="1" applyBorder="1" applyAlignment="1">
      <alignment horizontal="right" vertical="center" shrinkToFit="1"/>
    </xf>
    <xf numFmtId="0" fontId="15" fillId="2" borderId="2"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182" fontId="22" fillId="2" borderId="34" xfId="0" applyNumberFormat="1" applyFont="1" applyFill="1" applyBorder="1" applyAlignment="1">
      <alignment horizontal="right" vertical="center" shrinkToFit="1"/>
    </xf>
    <xf numFmtId="181" fontId="22" fillId="2" borderId="29" xfId="0" applyNumberFormat="1" applyFont="1" applyFill="1" applyBorder="1" applyAlignment="1">
      <alignment horizontal="right" vertical="center" shrinkToFit="1"/>
    </xf>
    <xf numFmtId="0" fontId="34" fillId="2" borderId="0" xfId="0" applyFont="1" applyFill="1" applyAlignment="1">
      <alignment horizontal="left" vertical="center" shrinkToFit="1"/>
    </xf>
    <xf numFmtId="0" fontId="10" fillId="3" borderId="9" xfId="0" applyFont="1" applyFill="1" applyBorder="1" applyAlignment="1">
      <alignment horizontal="center" vertical="center" wrapText="1" shrinkToFit="1"/>
    </xf>
    <xf numFmtId="0" fontId="10" fillId="3" borderId="4" xfId="0" applyFont="1" applyFill="1" applyBorder="1" applyAlignment="1">
      <alignment horizontal="center" vertical="center" wrapText="1" shrinkToFit="1"/>
    </xf>
    <xf numFmtId="2" fontId="10" fillId="2" borderId="15" xfId="0" applyNumberFormat="1" applyFont="1" applyFill="1" applyBorder="1" applyAlignment="1">
      <alignment horizontal="center" vertical="center" shrinkToFit="1"/>
    </xf>
    <xf numFmtId="2" fontId="10" fillId="2" borderId="17" xfId="0" applyNumberFormat="1" applyFont="1" applyFill="1" applyBorder="1" applyAlignment="1">
      <alignment horizontal="center" vertical="center" shrinkToFit="1"/>
    </xf>
    <xf numFmtId="182" fontId="10" fillId="2" borderId="5" xfId="0" applyNumberFormat="1" applyFont="1" applyFill="1" applyBorder="1" applyAlignment="1">
      <alignment horizontal="right" vertical="center" shrinkToFit="1"/>
    </xf>
    <xf numFmtId="182" fontId="10" fillId="2" borderId="6" xfId="0" applyNumberFormat="1" applyFont="1" applyFill="1" applyBorder="1" applyAlignment="1">
      <alignment horizontal="right" vertical="center" shrinkToFit="1"/>
    </xf>
    <xf numFmtId="182" fontId="10" fillId="2" borderId="16" xfId="0" applyNumberFormat="1" applyFont="1" applyFill="1" applyBorder="1" applyAlignment="1">
      <alignment horizontal="right" vertical="center" shrinkToFi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3" xfId="0" applyFont="1" applyBorder="1" applyAlignment="1">
      <alignment horizontal="center" vertical="center" wrapText="1"/>
    </xf>
    <xf numFmtId="0" fontId="10" fillId="2" borderId="5" xfId="0" applyFont="1" applyFill="1" applyBorder="1" applyAlignment="1">
      <alignment horizontal="center" vertical="center" wrapText="1" shrinkToFit="1"/>
    </xf>
    <xf numFmtId="0" fontId="10" fillId="2" borderId="6" xfId="0" applyFont="1" applyFill="1" applyBorder="1" applyAlignment="1">
      <alignment horizontal="center" vertical="center" wrapText="1" shrinkToFit="1"/>
    </xf>
    <xf numFmtId="0" fontId="10" fillId="2" borderId="29" xfId="0" applyFont="1" applyFill="1" applyBorder="1" applyAlignment="1">
      <alignment horizontal="center" vertical="center" wrapText="1" shrinkToFit="1"/>
    </xf>
    <xf numFmtId="0" fontId="10" fillId="2" borderId="0" xfId="0" applyFont="1" applyFill="1" applyBorder="1" applyAlignment="1">
      <alignment horizontal="center" vertical="center" wrapText="1" shrinkToFit="1"/>
    </xf>
    <xf numFmtId="0" fontId="10" fillId="2" borderId="9" xfId="0" applyFont="1" applyFill="1" applyBorder="1" applyAlignment="1">
      <alignment horizontal="center" vertical="center" shrinkToFit="1"/>
    </xf>
    <xf numFmtId="0" fontId="20" fillId="0" borderId="16"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17" xfId="0" applyFont="1" applyBorder="1" applyAlignment="1">
      <alignment horizontal="center" vertical="center" shrinkToFit="1"/>
    </xf>
    <xf numFmtId="0" fontId="0" fillId="2" borderId="0" xfId="0" applyFont="1" applyFill="1" applyAlignment="1">
      <alignment horizontal="left" vertical="center" shrinkToFit="1"/>
    </xf>
    <xf numFmtId="0" fontId="12" fillId="2" borderId="17" xfId="0" applyFont="1" applyFill="1" applyBorder="1" applyAlignment="1">
      <alignment horizontal="center" vertical="center" shrinkToFit="1"/>
    </xf>
    <xf numFmtId="0" fontId="12" fillId="2" borderId="17" xfId="0" applyFont="1" applyFill="1" applyBorder="1" applyAlignment="1">
      <alignment horizontal="left" vertical="center" shrinkToFit="1"/>
    </xf>
    <xf numFmtId="0" fontId="6" fillId="2" borderId="0" xfId="0" applyFont="1" applyFill="1" applyAlignment="1">
      <alignment horizontal="right" vertical="center" shrinkToFit="1"/>
    </xf>
    <xf numFmtId="0" fontId="12" fillId="2" borderId="0" xfId="0" applyFont="1" applyFill="1" applyBorder="1" applyAlignment="1">
      <alignment horizontal="center" vertical="center"/>
    </xf>
    <xf numFmtId="0" fontId="12" fillId="2" borderId="0" xfId="0" applyFont="1" applyFill="1" applyAlignment="1">
      <alignment horizontal="left" vertical="center"/>
    </xf>
    <xf numFmtId="0" fontId="10" fillId="2" borderId="15" xfId="0" applyFont="1" applyFill="1" applyBorder="1" applyAlignment="1">
      <alignment horizontal="center" vertical="center" wrapText="1" shrinkToFit="1"/>
    </xf>
    <xf numFmtId="0" fontId="10" fillId="2" borderId="17" xfId="0" applyFont="1" applyFill="1" applyBorder="1" applyAlignment="1">
      <alignment horizontal="center" vertical="center" wrapText="1" shrinkToFit="1"/>
    </xf>
    <xf numFmtId="0" fontId="10" fillId="2" borderId="6" xfId="0" applyFont="1" applyFill="1" applyBorder="1" applyAlignment="1">
      <alignment horizontal="left" vertical="center" wrapText="1" shrinkToFit="1"/>
    </xf>
    <xf numFmtId="0" fontId="10" fillId="2" borderId="16" xfId="0" applyFont="1" applyFill="1" applyBorder="1" applyAlignment="1">
      <alignment horizontal="left" vertical="center" wrapText="1" shrinkToFit="1"/>
    </xf>
    <xf numFmtId="0" fontId="10" fillId="2" borderId="0" xfId="0" applyFont="1" applyFill="1" applyBorder="1" applyAlignment="1">
      <alignment horizontal="left" vertical="center" wrapText="1" shrinkToFit="1"/>
    </xf>
    <xf numFmtId="0" fontId="10" fillId="2" borderId="2" xfId="0" applyFont="1" applyFill="1" applyBorder="1" applyAlignment="1">
      <alignment horizontal="left" vertical="center" wrapText="1" shrinkToFit="1"/>
    </xf>
    <xf numFmtId="0" fontId="10" fillId="2" borderId="17" xfId="0" applyFont="1" applyFill="1" applyBorder="1" applyAlignment="1">
      <alignment horizontal="left" vertical="center" wrapText="1" shrinkToFit="1"/>
    </xf>
    <xf numFmtId="0" fontId="10" fillId="2" borderId="3" xfId="0" applyFont="1" applyFill="1" applyBorder="1" applyAlignment="1">
      <alignment horizontal="left" vertical="center" wrapText="1" shrinkToFit="1"/>
    </xf>
    <xf numFmtId="0" fontId="20" fillId="2" borderId="5" xfId="0" applyFont="1" applyFill="1" applyBorder="1" applyAlignment="1">
      <alignment horizontal="center" vertical="center" wrapText="1" shrinkToFit="1"/>
    </xf>
    <xf numFmtId="0" fontId="20" fillId="2" borderId="6" xfId="0" applyFont="1" applyFill="1" applyBorder="1" applyAlignment="1">
      <alignment horizontal="center" vertical="center" wrapText="1" shrinkToFit="1"/>
    </xf>
    <xf numFmtId="0" fontId="20" fillId="2" borderId="16" xfId="0" applyFont="1" applyFill="1" applyBorder="1" applyAlignment="1">
      <alignment horizontal="center" vertical="center" wrapText="1" shrinkToFit="1"/>
    </xf>
    <xf numFmtId="0" fontId="20" fillId="2" borderId="29" xfId="0" applyFont="1" applyFill="1" applyBorder="1" applyAlignment="1">
      <alignment horizontal="center" vertical="center" wrapText="1" shrinkToFit="1"/>
    </xf>
    <xf numFmtId="0" fontId="20" fillId="2" borderId="0" xfId="0" applyFont="1" applyFill="1" applyBorder="1" applyAlignment="1">
      <alignment horizontal="center" vertical="center" wrapText="1" shrinkToFit="1"/>
    </xf>
    <xf numFmtId="0" fontId="20" fillId="2" borderId="2" xfId="0" applyFont="1" applyFill="1" applyBorder="1" applyAlignment="1">
      <alignment horizontal="center" vertical="center" wrapText="1" shrinkToFit="1"/>
    </xf>
    <xf numFmtId="0" fontId="20" fillId="2" borderId="15" xfId="0" applyFont="1" applyFill="1" applyBorder="1" applyAlignment="1">
      <alignment horizontal="center" vertical="center" wrapText="1" shrinkToFit="1"/>
    </xf>
    <xf numFmtId="0" fontId="20" fillId="2" borderId="17" xfId="0" applyFont="1" applyFill="1" applyBorder="1" applyAlignment="1">
      <alignment horizontal="center" vertical="center" wrapText="1" shrinkToFit="1"/>
    </xf>
    <xf numFmtId="0" fontId="20" fillId="2" borderId="3" xfId="0" applyFont="1" applyFill="1" applyBorder="1" applyAlignment="1">
      <alignment horizontal="center" vertical="center" wrapText="1" shrinkToFit="1"/>
    </xf>
    <xf numFmtId="0" fontId="20" fillId="2" borderId="5" xfId="0" applyFont="1" applyFill="1" applyBorder="1" applyAlignment="1">
      <alignment horizontal="left" vertical="center" wrapText="1" shrinkToFit="1"/>
    </xf>
    <xf numFmtId="0" fontId="20" fillId="2" borderId="6" xfId="0" applyFont="1" applyFill="1" applyBorder="1" applyAlignment="1">
      <alignment horizontal="left" vertical="center" wrapText="1" shrinkToFit="1"/>
    </xf>
    <xf numFmtId="0" fontId="20" fillId="2" borderId="16" xfId="0" applyFont="1" applyFill="1" applyBorder="1" applyAlignment="1">
      <alignment horizontal="left" vertical="center" wrapText="1" shrinkToFit="1"/>
    </xf>
    <xf numFmtId="0" fontId="20" fillId="2" borderId="29" xfId="0" applyFont="1" applyFill="1" applyBorder="1" applyAlignment="1">
      <alignment horizontal="left" vertical="center" wrapText="1" shrinkToFit="1"/>
    </xf>
    <xf numFmtId="0" fontId="20" fillId="2" borderId="0" xfId="0" applyFont="1" applyFill="1" applyBorder="1" applyAlignment="1">
      <alignment horizontal="left" vertical="center" wrapText="1" shrinkToFit="1"/>
    </xf>
    <xf numFmtId="0" fontId="20" fillId="2" borderId="2" xfId="0" applyFont="1" applyFill="1" applyBorder="1" applyAlignment="1">
      <alignment horizontal="left" vertical="center" wrapText="1" shrinkToFit="1"/>
    </xf>
    <xf numFmtId="0" fontId="20" fillId="2" borderId="15" xfId="0" applyFont="1" applyFill="1" applyBorder="1" applyAlignment="1">
      <alignment horizontal="left" vertical="center" wrapText="1" shrinkToFit="1"/>
    </xf>
    <xf numFmtId="0" fontId="20" fillId="2" borderId="17" xfId="0" applyFont="1" applyFill="1" applyBorder="1" applyAlignment="1">
      <alignment horizontal="left" vertical="center" wrapText="1" shrinkToFit="1"/>
    </xf>
    <xf numFmtId="0" fontId="20" fillId="2" borderId="3" xfId="0" applyFont="1" applyFill="1" applyBorder="1" applyAlignment="1">
      <alignment horizontal="left" vertical="center" wrapText="1" shrinkToFit="1"/>
    </xf>
    <xf numFmtId="0" fontId="20" fillId="2" borderId="5"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20" fillId="2" borderId="29" xfId="0" applyFont="1" applyFill="1" applyBorder="1" applyAlignment="1">
      <alignment horizontal="center" vertical="center" shrinkToFit="1"/>
    </xf>
    <xf numFmtId="0" fontId="20" fillId="2" borderId="2" xfId="0" applyFont="1" applyFill="1" applyBorder="1" applyAlignment="1">
      <alignment horizontal="center" vertical="center" shrinkToFit="1"/>
    </xf>
    <xf numFmtId="0" fontId="20" fillId="2" borderId="15" xfId="0" applyFont="1" applyFill="1" applyBorder="1" applyAlignment="1">
      <alignment horizontal="center" vertical="center" shrinkToFit="1"/>
    </xf>
    <xf numFmtId="0" fontId="20" fillId="2" borderId="3" xfId="0" applyFont="1" applyFill="1" applyBorder="1" applyAlignment="1">
      <alignment horizontal="center" vertical="center" shrinkToFit="1"/>
    </xf>
    <xf numFmtId="0" fontId="20" fillId="2" borderId="6" xfId="0" applyFont="1" applyFill="1" applyBorder="1" applyAlignment="1">
      <alignment horizontal="center" vertical="center" shrinkToFit="1"/>
    </xf>
    <xf numFmtId="0" fontId="20" fillId="2" borderId="0" xfId="0" applyFont="1" applyFill="1" applyBorder="1" applyAlignment="1">
      <alignment horizontal="center" vertical="center" shrinkToFit="1"/>
    </xf>
    <xf numFmtId="0" fontId="20" fillId="2" borderId="17" xfId="0" applyFont="1" applyFill="1" applyBorder="1" applyAlignment="1">
      <alignment horizontal="center" vertical="center" shrinkToFit="1"/>
    </xf>
    <xf numFmtId="0" fontId="20" fillId="2" borderId="5" xfId="0" applyFont="1" applyFill="1" applyBorder="1" applyAlignment="1">
      <alignment horizontal="left" vertical="center" shrinkToFit="1"/>
    </xf>
    <xf numFmtId="0" fontId="20" fillId="2" borderId="6" xfId="0" applyFont="1" applyFill="1" applyBorder="1" applyAlignment="1">
      <alignment horizontal="left" vertical="center" shrinkToFit="1"/>
    </xf>
    <xf numFmtId="0" fontId="20" fillId="2" borderId="16" xfId="0" applyFont="1" applyFill="1" applyBorder="1" applyAlignment="1">
      <alignment horizontal="left" vertical="center" shrinkToFit="1"/>
    </xf>
    <xf numFmtId="0" fontId="20" fillId="2" borderId="29" xfId="0" applyFont="1" applyFill="1" applyBorder="1" applyAlignment="1">
      <alignment horizontal="left" vertical="center" shrinkToFit="1"/>
    </xf>
    <xf numFmtId="0" fontId="20" fillId="2" borderId="0" xfId="0" applyFont="1" applyFill="1" applyBorder="1" applyAlignment="1">
      <alignment horizontal="left" vertical="center" shrinkToFit="1"/>
    </xf>
    <xf numFmtId="0" fontId="20" fillId="2" borderId="2" xfId="0" applyFont="1" applyFill="1" applyBorder="1" applyAlignment="1">
      <alignment horizontal="left" vertical="center" shrinkToFit="1"/>
    </xf>
    <xf numFmtId="0" fontId="20" fillId="2" borderId="5" xfId="0" applyFont="1" applyFill="1" applyBorder="1" applyAlignment="1">
      <alignment vertical="center" wrapText="1" shrinkToFit="1"/>
    </xf>
    <xf numFmtId="0" fontId="20" fillId="2" borderId="6" xfId="0" applyFont="1" applyFill="1" applyBorder="1" applyAlignment="1">
      <alignment vertical="center" wrapText="1" shrinkToFit="1"/>
    </xf>
    <xf numFmtId="0" fontId="20" fillId="2" borderId="16" xfId="0" applyFont="1" applyFill="1" applyBorder="1" applyAlignment="1">
      <alignment vertical="center" wrapText="1" shrinkToFit="1"/>
    </xf>
    <xf numFmtId="0" fontId="20" fillId="2" borderId="29" xfId="0" applyFont="1" applyFill="1" applyBorder="1" applyAlignment="1">
      <alignment vertical="center" wrapText="1" shrinkToFit="1"/>
    </xf>
    <xf numFmtId="0" fontId="20" fillId="2" borderId="0" xfId="0" applyFont="1" applyFill="1" applyBorder="1" applyAlignment="1">
      <alignment vertical="center" wrapText="1" shrinkToFit="1"/>
    </xf>
    <xf numFmtId="0" fontId="20" fillId="2" borderId="2" xfId="0" applyFont="1" applyFill="1" applyBorder="1" applyAlignment="1">
      <alignment vertical="center" wrapText="1" shrinkToFit="1"/>
    </xf>
    <xf numFmtId="0" fontId="20" fillId="2" borderId="15" xfId="0" applyFont="1" applyFill="1" applyBorder="1" applyAlignment="1">
      <alignment vertical="center" wrapText="1" shrinkToFit="1"/>
    </xf>
    <xf numFmtId="0" fontId="20" fillId="2" borderId="17" xfId="0" applyFont="1" applyFill="1" applyBorder="1" applyAlignment="1">
      <alignment vertical="center" wrapText="1" shrinkToFit="1"/>
    </xf>
    <xf numFmtId="0" fontId="20" fillId="2" borderId="3" xfId="0" applyFont="1" applyFill="1" applyBorder="1" applyAlignment="1">
      <alignment vertical="center" wrapText="1" shrinkToFit="1"/>
    </xf>
    <xf numFmtId="0" fontId="20" fillId="2" borderId="15" xfId="0" applyFont="1" applyFill="1" applyBorder="1" applyAlignment="1">
      <alignment horizontal="left" vertical="center" shrinkToFit="1"/>
    </xf>
    <xf numFmtId="0" fontId="20" fillId="2" borderId="17" xfId="0" applyFont="1" applyFill="1" applyBorder="1" applyAlignment="1">
      <alignment horizontal="left" vertical="center" shrinkToFit="1"/>
    </xf>
    <xf numFmtId="0" fontId="20" fillId="2" borderId="3" xfId="0" applyFont="1" applyFill="1" applyBorder="1" applyAlignment="1">
      <alignment horizontal="left" vertical="center" shrinkToFit="1"/>
    </xf>
    <xf numFmtId="0" fontId="37" fillId="2" borderId="0" xfId="0" applyFont="1" applyFill="1" applyAlignment="1">
      <alignment horizontal="right" vertical="center" shrinkToFit="1"/>
    </xf>
    <xf numFmtId="0" fontId="37" fillId="2" borderId="0" xfId="0" applyFont="1" applyFill="1" applyAlignment="1">
      <alignment horizontal="left" vertical="center" shrinkToFit="1"/>
    </xf>
    <xf numFmtId="0" fontId="10" fillId="2" borderId="19" xfId="0" applyFont="1" applyFill="1" applyBorder="1" applyAlignment="1">
      <alignment horizontal="center" vertical="center" wrapText="1" shrinkToFit="1"/>
    </xf>
    <xf numFmtId="0" fontId="10" fillId="2" borderId="9" xfId="0" applyFont="1" applyFill="1" applyBorder="1" applyAlignment="1">
      <alignment horizontal="center" vertical="center" wrapText="1" shrinkToFit="1"/>
    </xf>
    <xf numFmtId="0" fontId="10" fillId="2" borderId="24" xfId="0" applyFont="1" applyFill="1" applyBorder="1" applyAlignment="1">
      <alignment horizontal="center" vertical="center" wrapText="1" shrinkToFit="1"/>
    </xf>
    <xf numFmtId="0" fontId="10" fillId="2" borderId="5" xfId="0" applyFont="1" applyFill="1" applyBorder="1" applyAlignment="1">
      <alignment horizontal="left" vertical="center" wrapText="1" shrinkToFit="1"/>
    </xf>
    <xf numFmtId="0" fontId="10" fillId="2" borderId="15" xfId="0" applyFont="1" applyFill="1" applyBorder="1" applyAlignment="1">
      <alignment horizontal="left" vertical="center" wrapText="1" shrinkToFit="1"/>
    </xf>
    <xf numFmtId="0" fontId="10" fillId="2" borderId="16" xfId="0" applyFont="1" applyFill="1" applyBorder="1" applyAlignment="1">
      <alignment horizontal="center" vertical="center" wrapText="1" shrinkToFit="1"/>
    </xf>
    <xf numFmtId="0" fontId="10" fillId="2" borderId="17" xfId="0" applyFont="1" applyFill="1" applyBorder="1" applyAlignment="1">
      <alignment horizontal="center" vertical="center" shrinkToFit="1"/>
    </xf>
    <xf numFmtId="0" fontId="10" fillId="2" borderId="1"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16" xfId="0" applyFont="1" applyFill="1" applyBorder="1" applyAlignment="1">
      <alignment horizontal="center" vertical="center" shrinkToFit="1"/>
    </xf>
    <xf numFmtId="0" fontId="12" fillId="2" borderId="19" xfId="0" applyFont="1" applyFill="1" applyBorder="1" applyAlignment="1">
      <alignment horizontal="left" vertical="center" wrapText="1" shrinkToFit="1"/>
    </xf>
    <xf numFmtId="0" fontId="12" fillId="2" borderId="19" xfId="0" applyFont="1" applyFill="1" applyBorder="1" applyAlignment="1">
      <alignment horizontal="left" vertical="center" shrinkToFit="1"/>
    </xf>
    <xf numFmtId="0" fontId="12" fillId="2" borderId="17" xfId="0" applyFont="1" applyFill="1" applyBorder="1" applyAlignment="1">
      <alignment horizontal="left" vertical="center"/>
    </xf>
    <xf numFmtId="0" fontId="10" fillId="2" borderId="0" xfId="0" applyFont="1" applyFill="1" applyAlignment="1">
      <alignment horizontal="left" vertical="center"/>
    </xf>
    <xf numFmtId="0" fontId="12" fillId="2" borderId="19" xfId="0" applyFont="1" applyFill="1" applyBorder="1" applyAlignment="1">
      <alignment horizontal="left" vertical="center"/>
    </xf>
    <xf numFmtId="0" fontId="12" fillId="2" borderId="19" xfId="0" applyFont="1" applyFill="1" applyBorder="1" applyAlignment="1">
      <alignment horizontal="left" vertical="center" wrapText="1"/>
    </xf>
    <xf numFmtId="0" fontId="12" fillId="2" borderId="19" xfId="0" applyFont="1" applyFill="1" applyBorder="1" applyAlignment="1">
      <alignment horizontal="center" vertical="center" textRotation="255"/>
    </xf>
    <xf numFmtId="0" fontId="12" fillId="2" borderId="19" xfId="0" applyFont="1" applyFill="1" applyBorder="1" applyAlignment="1">
      <alignment horizontal="center" vertical="center" textRotation="255" shrinkToFit="1"/>
    </xf>
    <xf numFmtId="0" fontId="12" fillId="2" borderId="19" xfId="0" applyFont="1" applyFill="1" applyBorder="1" applyAlignment="1">
      <alignment horizontal="center" vertical="center" wrapText="1" shrinkToFit="1"/>
    </xf>
    <xf numFmtId="0" fontId="12" fillId="2" borderId="19" xfId="0" applyFont="1" applyFill="1" applyBorder="1" applyAlignment="1">
      <alignment horizontal="center" vertical="center" shrinkToFit="1"/>
    </xf>
    <xf numFmtId="0" fontId="10" fillId="2" borderId="19" xfId="0" applyFont="1" applyFill="1" applyBorder="1" applyAlignment="1">
      <alignment horizontal="left" vertical="center" wrapText="1"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16" xfId="0" applyFont="1" applyFill="1" applyBorder="1" applyAlignment="1">
      <alignment horizontal="center" vertical="center" wrapText="1" shrinkToFit="1"/>
    </xf>
    <xf numFmtId="0" fontId="12" fillId="2" borderId="29"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0" fillId="2" borderId="0" xfId="0" applyFont="1" applyFill="1" applyAlignment="1">
      <alignment horizontal="left" vertical="center" indent="2" shrinkToFit="1"/>
    </xf>
    <xf numFmtId="176" fontId="20" fillId="2" borderId="5" xfId="0" applyNumberFormat="1" applyFont="1" applyFill="1" applyBorder="1" applyAlignment="1">
      <alignment horizontal="right" vertical="center" indent="1" shrinkToFit="1"/>
    </xf>
    <xf numFmtId="176" fontId="20" fillId="2" borderId="6" xfId="0" applyNumberFormat="1" applyFont="1" applyFill="1" applyBorder="1" applyAlignment="1">
      <alignment horizontal="right" vertical="center" indent="1" shrinkToFit="1"/>
    </xf>
    <xf numFmtId="176" fontId="20" fillId="2" borderId="16" xfId="0" applyNumberFormat="1" applyFont="1" applyFill="1" applyBorder="1" applyAlignment="1">
      <alignment horizontal="right" vertical="center" indent="1" shrinkToFit="1"/>
    </xf>
    <xf numFmtId="176" fontId="20" fillId="2" borderId="29" xfId="0" applyNumberFormat="1" applyFont="1" applyFill="1" applyBorder="1" applyAlignment="1">
      <alignment horizontal="right" vertical="center" indent="1" shrinkToFit="1"/>
    </xf>
    <xf numFmtId="176" fontId="20" fillId="2" borderId="0" xfId="0" applyNumberFormat="1" applyFont="1" applyFill="1" applyBorder="1" applyAlignment="1">
      <alignment horizontal="right" vertical="center" indent="1" shrinkToFit="1"/>
    </xf>
    <xf numFmtId="176" fontId="20" fillId="2" borderId="2" xfId="0" applyNumberFormat="1" applyFont="1" applyFill="1" applyBorder="1" applyAlignment="1">
      <alignment horizontal="right" vertical="center" indent="1" shrinkToFit="1"/>
    </xf>
    <xf numFmtId="176" fontId="20" fillId="2" borderId="15" xfId="0" applyNumberFormat="1" applyFont="1" applyFill="1" applyBorder="1" applyAlignment="1">
      <alignment horizontal="right" vertical="center" indent="1" shrinkToFit="1"/>
    </xf>
    <xf numFmtId="176" fontId="20" fillId="2" borderId="17" xfId="0" applyNumberFormat="1" applyFont="1" applyFill="1" applyBorder="1" applyAlignment="1">
      <alignment horizontal="right" vertical="center" indent="1" shrinkToFit="1"/>
    </xf>
    <xf numFmtId="176" fontId="20" fillId="2" borderId="3" xfId="0" applyNumberFormat="1" applyFont="1" applyFill="1" applyBorder="1" applyAlignment="1">
      <alignment horizontal="right" vertical="center" indent="1" shrinkToFit="1"/>
    </xf>
    <xf numFmtId="0" fontId="10" fillId="2" borderId="0" xfId="0" applyFont="1" applyFill="1" applyBorder="1" applyAlignment="1">
      <alignment horizontal="left" vertical="center" wrapText="1"/>
    </xf>
    <xf numFmtId="0" fontId="20" fillId="2" borderId="19" xfId="0" applyFont="1" applyFill="1" applyBorder="1" applyAlignment="1">
      <alignment horizontal="center" vertical="center" shrinkToFit="1"/>
    </xf>
    <xf numFmtId="0" fontId="10" fillId="2" borderId="18"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20" fillId="2" borderId="23" xfId="0" applyFont="1" applyFill="1" applyBorder="1" applyAlignment="1">
      <alignment horizontal="center" vertical="center"/>
    </xf>
    <xf numFmtId="0" fontId="20" fillId="2" borderId="20" xfId="0" applyFont="1" applyFill="1" applyBorder="1" applyAlignment="1">
      <alignment horizontal="center" vertical="center"/>
    </xf>
    <xf numFmtId="0" fontId="10" fillId="2" borderId="17" xfId="0" applyFont="1" applyFill="1" applyBorder="1" applyAlignment="1">
      <alignment horizontal="left" vertical="center" wrapText="1"/>
    </xf>
    <xf numFmtId="0" fontId="10" fillId="2" borderId="0" xfId="0" applyFont="1" applyFill="1" applyAlignment="1">
      <alignment horizontal="left" vertical="center" wrapText="1" indent="2" shrinkToFit="1"/>
    </xf>
    <xf numFmtId="0" fontId="20" fillId="2" borderId="1" xfId="0" applyFont="1" applyFill="1" applyBorder="1" applyAlignment="1">
      <alignment horizontal="left" vertical="center" wrapText="1" indent="1" shrinkToFit="1"/>
    </xf>
    <xf numFmtId="0" fontId="20" fillId="0" borderId="1" xfId="0" applyFont="1" applyBorder="1" applyAlignment="1">
      <alignment horizontal="left" vertical="center" wrapText="1" indent="1" shrinkToFit="1"/>
    </xf>
    <xf numFmtId="0" fontId="20" fillId="0" borderId="4" xfId="0" applyFont="1" applyBorder="1" applyAlignment="1">
      <alignment horizontal="left" vertical="center" wrapText="1" indent="1" shrinkToFit="1"/>
    </xf>
    <xf numFmtId="0" fontId="20" fillId="2" borderId="9" xfId="0" applyFont="1" applyFill="1" applyBorder="1" applyAlignment="1">
      <alignment horizontal="left" vertical="center" wrapText="1" indent="1" shrinkToFit="1"/>
    </xf>
    <xf numFmtId="0" fontId="10" fillId="2" borderId="0" xfId="0" applyFont="1" applyFill="1" applyAlignment="1">
      <alignment horizontal="left" vertical="center" wrapText="1"/>
    </xf>
    <xf numFmtId="0" fontId="14" fillId="2" borderId="19" xfId="0" applyFont="1" applyFill="1" applyBorder="1" applyAlignment="1">
      <alignment horizontal="center" vertical="center" shrinkToFit="1"/>
    </xf>
    <xf numFmtId="176" fontId="14" fillId="2" borderId="19" xfId="0" applyNumberFormat="1" applyFont="1" applyFill="1" applyBorder="1" applyAlignment="1">
      <alignment vertical="center" shrinkToFit="1"/>
    </xf>
    <xf numFmtId="0" fontId="14" fillId="2" borderId="19" xfId="0" applyFont="1" applyFill="1" applyBorder="1" applyAlignment="1">
      <alignment vertical="center" shrinkToFit="1"/>
    </xf>
    <xf numFmtId="0" fontId="14" fillId="2" borderId="29" xfId="0" applyFont="1" applyFill="1" applyBorder="1" applyAlignment="1">
      <alignment horizontal="left" vertical="center" shrinkToFit="1"/>
    </xf>
    <xf numFmtId="0" fontId="12" fillId="2" borderId="0" xfId="0" applyFont="1" applyFill="1" applyBorder="1" applyAlignment="1">
      <alignment horizontal="left" vertical="center" indent="1"/>
    </xf>
    <xf numFmtId="0" fontId="20" fillId="2" borderId="22" xfId="0" applyFont="1" applyFill="1" applyBorder="1" applyAlignment="1">
      <alignment horizontal="center" vertical="center"/>
    </xf>
    <xf numFmtId="0" fontId="10" fillId="2" borderId="21"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4" xfId="0" applyFont="1" applyFill="1" applyBorder="1" applyAlignment="1">
      <alignment horizontal="left" vertical="center" wrapText="1"/>
    </xf>
    <xf numFmtId="179" fontId="20" fillId="2" borderId="19" xfId="1" applyNumberFormat="1" applyFont="1" applyFill="1" applyBorder="1" applyAlignment="1">
      <alignment horizontal="right" vertical="center" shrinkToFit="1"/>
    </xf>
    <xf numFmtId="179" fontId="20" fillId="2" borderId="19" xfId="0" applyNumberFormat="1" applyFont="1" applyFill="1" applyBorder="1" applyAlignment="1">
      <alignment horizontal="right" vertical="center" shrinkToFit="1"/>
    </xf>
    <xf numFmtId="179" fontId="10" fillId="2" borderId="19" xfId="0" applyNumberFormat="1" applyFont="1" applyFill="1" applyBorder="1" applyAlignment="1">
      <alignment horizontal="right" vertical="center" shrinkToFit="1"/>
    </xf>
    <xf numFmtId="179" fontId="20" fillId="2" borderId="5" xfId="0" applyNumberFormat="1" applyFont="1" applyFill="1" applyBorder="1" applyAlignment="1">
      <alignment horizontal="right" vertical="center" shrinkToFit="1"/>
    </xf>
    <xf numFmtId="179" fontId="20" fillId="2" borderId="6" xfId="0" applyNumberFormat="1" applyFont="1" applyFill="1" applyBorder="1" applyAlignment="1">
      <alignment horizontal="right" vertical="center" shrinkToFit="1"/>
    </xf>
    <xf numFmtId="179" fontId="20" fillId="2" borderId="16" xfId="0" applyNumberFormat="1" applyFont="1" applyFill="1" applyBorder="1" applyAlignment="1">
      <alignment horizontal="right" vertical="center" shrinkToFit="1"/>
    </xf>
    <xf numFmtId="179" fontId="20" fillId="2" borderId="15" xfId="0" applyNumberFormat="1" applyFont="1" applyFill="1" applyBorder="1" applyAlignment="1">
      <alignment horizontal="right" vertical="center" shrinkToFit="1"/>
    </xf>
    <xf numFmtId="179" fontId="20" fillId="2" borderId="17" xfId="0" applyNumberFormat="1" applyFont="1" applyFill="1" applyBorder="1" applyAlignment="1">
      <alignment horizontal="right" vertical="center" shrinkToFit="1"/>
    </xf>
    <xf numFmtId="179" fontId="20" fillId="2" borderId="3" xfId="0" applyNumberFormat="1" applyFont="1" applyFill="1" applyBorder="1" applyAlignment="1">
      <alignment horizontal="right" vertical="center" shrinkToFit="1"/>
    </xf>
    <xf numFmtId="0" fontId="20" fillId="2" borderId="9" xfId="0" applyFont="1" applyFill="1" applyBorder="1" applyAlignment="1">
      <alignment horizontal="left" vertical="center" indent="1" shrinkToFit="1"/>
    </xf>
    <xf numFmtId="0" fontId="20" fillId="2" borderId="1" xfId="0" applyFont="1" applyFill="1" applyBorder="1" applyAlignment="1">
      <alignment horizontal="left" vertical="center" indent="1" shrinkToFit="1"/>
    </xf>
    <xf numFmtId="0" fontId="20" fillId="2" borderId="4" xfId="0" applyFont="1" applyFill="1" applyBorder="1" applyAlignment="1">
      <alignment horizontal="left" vertical="center" indent="1" shrinkToFit="1"/>
    </xf>
    <xf numFmtId="0" fontId="10" fillId="3" borderId="9" xfId="0" applyFont="1" applyFill="1" applyBorder="1" applyAlignment="1">
      <alignment horizontal="center" vertical="center" shrinkToFit="1"/>
    </xf>
    <xf numFmtId="0" fontId="20" fillId="3" borderId="19" xfId="0" applyFont="1" applyFill="1" applyBorder="1" applyAlignment="1">
      <alignment horizontal="center" vertical="center" shrinkToFit="1"/>
    </xf>
    <xf numFmtId="0" fontId="20" fillId="3" borderId="9" xfId="0" applyFont="1" applyFill="1" applyBorder="1" applyAlignment="1">
      <alignment horizontal="center" vertical="center" shrinkToFit="1"/>
    </xf>
    <xf numFmtId="0" fontId="20" fillId="3" borderId="1" xfId="0" applyFont="1" applyFill="1" applyBorder="1" applyAlignment="1">
      <alignment horizontal="center" vertical="center" shrinkToFit="1"/>
    </xf>
    <xf numFmtId="0" fontId="20" fillId="3" borderId="19" xfId="0" applyFont="1" applyFill="1" applyBorder="1" applyAlignment="1">
      <alignment horizontal="center" vertical="center" wrapText="1" shrinkToFit="1"/>
    </xf>
    <xf numFmtId="0" fontId="10" fillId="3" borderId="5" xfId="0" applyFont="1" applyFill="1" applyBorder="1" applyAlignment="1">
      <alignment horizontal="center" vertical="center" wrapText="1" shrinkToFit="1"/>
    </xf>
    <xf numFmtId="0" fontId="10" fillId="3" borderId="6" xfId="0" applyFont="1" applyFill="1" applyBorder="1" applyAlignment="1">
      <alignment horizontal="center" vertical="center" shrinkToFit="1"/>
    </xf>
    <xf numFmtId="0" fontId="10" fillId="3" borderId="16" xfId="0" applyFont="1" applyFill="1" applyBorder="1" applyAlignment="1">
      <alignment horizontal="center" vertical="center" shrinkToFit="1"/>
    </xf>
    <xf numFmtId="0" fontId="10" fillId="3" borderId="15" xfId="0" applyFont="1" applyFill="1" applyBorder="1" applyAlignment="1">
      <alignment horizontal="center" vertical="center" shrinkToFit="1"/>
    </xf>
    <xf numFmtId="0" fontId="10" fillId="3" borderId="17"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20" fillId="3" borderId="5" xfId="0" applyFont="1" applyFill="1" applyBorder="1" applyAlignment="1">
      <alignment horizontal="center" vertical="center" wrapText="1" shrinkToFit="1"/>
    </xf>
    <xf numFmtId="0" fontId="20" fillId="3" borderId="6" xfId="0" applyFont="1" applyFill="1" applyBorder="1" applyAlignment="1">
      <alignment horizontal="center" vertical="center" wrapText="1" shrinkToFit="1"/>
    </xf>
    <xf numFmtId="0" fontId="20" fillId="3" borderId="16" xfId="0" applyFont="1" applyFill="1" applyBorder="1" applyAlignment="1">
      <alignment horizontal="center" vertical="center" wrapText="1" shrinkToFit="1"/>
    </xf>
    <xf numFmtId="0" fontId="20" fillId="3" borderId="15" xfId="0" applyFont="1" applyFill="1" applyBorder="1" applyAlignment="1">
      <alignment horizontal="center" vertical="center" wrapText="1" shrinkToFit="1"/>
    </xf>
    <xf numFmtId="0" fontId="20" fillId="3" borderId="17" xfId="0" applyFont="1" applyFill="1" applyBorder="1" applyAlignment="1">
      <alignment horizontal="center" vertical="center" wrapText="1" shrinkToFit="1"/>
    </xf>
    <xf numFmtId="0" fontId="20" fillId="3" borderId="3" xfId="0" applyFont="1" applyFill="1" applyBorder="1" applyAlignment="1">
      <alignment horizontal="center" vertical="center" wrapText="1" shrinkToFit="1"/>
    </xf>
    <xf numFmtId="0" fontId="20" fillId="3" borderId="9" xfId="0" applyFont="1" applyFill="1" applyBorder="1" applyAlignment="1">
      <alignment horizontal="center" vertical="center" wrapText="1" shrinkToFit="1"/>
    </xf>
    <xf numFmtId="0" fontId="20" fillId="3" borderId="1" xfId="0" applyFont="1" applyFill="1" applyBorder="1" applyAlignment="1">
      <alignment horizontal="center" vertical="center" wrapText="1" shrinkToFit="1"/>
    </xf>
    <xf numFmtId="0" fontId="20" fillId="3" borderId="4" xfId="0" applyFont="1" applyFill="1" applyBorder="1" applyAlignment="1">
      <alignment horizontal="center" vertical="center" wrapText="1" shrinkToFit="1"/>
    </xf>
    <xf numFmtId="0" fontId="10" fillId="3" borderId="19" xfId="0" applyFont="1" applyFill="1" applyBorder="1" applyAlignment="1">
      <alignment horizontal="center" vertical="center" wrapText="1" shrinkToFit="1"/>
    </xf>
    <xf numFmtId="38" fontId="20" fillId="2" borderId="5" xfId="1" applyFont="1" applyFill="1" applyBorder="1" applyAlignment="1">
      <alignment horizontal="right" vertical="center" shrinkToFit="1"/>
    </xf>
    <xf numFmtId="38" fontId="20" fillId="2" borderId="6" xfId="1" applyFont="1" applyFill="1" applyBorder="1" applyAlignment="1">
      <alignment horizontal="right" vertical="center" shrinkToFit="1"/>
    </xf>
    <xf numFmtId="38" fontId="20" fillId="2" borderId="16" xfId="1" applyFont="1" applyFill="1" applyBorder="1" applyAlignment="1">
      <alignment horizontal="right" vertical="center" shrinkToFit="1"/>
    </xf>
    <xf numFmtId="38" fontId="20" fillId="2" borderId="15" xfId="1" applyFont="1" applyFill="1" applyBorder="1" applyAlignment="1">
      <alignment horizontal="right" vertical="center" shrinkToFit="1"/>
    </xf>
    <xf numFmtId="38" fontId="20" fillId="2" borderId="17" xfId="1" applyFont="1" applyFill="1" applyBorder="1" applyAlignment="1">
      <alignment horizontal="right" vertical="center" shrinkToFit="1"/>
    </xf>
    <xf numFmtId="38" fontId="20" fillId="2" borderId="3" xfId="1" applyFont="1" applyFill="1" applyBorder="1" applyAlignment="1">
      <alignment horizontal="right" vertical="center" shrinkToFit="1"/>
    </xf>
    <xf numFmtId="178" fontId="20" fillId="2" borderId="9" xfId="0" applyNumberFormat="1" applyFont="1" applyFill="1" applyBorder="1" applyAlignment="1">
      <alignment horizontal="right" vertical="center" shrinkToFit="1"/>
    </xf>
    <xf numFmtId="178" fontId="20" fillId="2" borderId="1" xfId="0" applyNumberFormat="1" applyFont="1" applyFill="1" applyBorder="1" applyAlignment="1">
      <alignment horizontal="right" vertical="center" shrinkToFit="1"/>
    </xf>
    <xf numFmtId="178" fontId="20" fillId="2" borderId="4" xfId="0" applyNumberFormat="1" applyFont="1" applyFill="1" applyBorder="1" applyAlignment="1">
      <alignment horizontal="right" vertical="center" shrinkToFit="1"/>
    </xf>
    <xf numFmtId="178" fontId="20" fillId="2" borderId="19" xfId="0" applyNumberFormat="1" applyFont="1" applyFill="1" applyBorder="1" applyAlignment="1">
      <alignment horizontal="right" vertical="center" shrinkToFit="1"/>
    </xf>
    <xf numFmtId="0" fontId="20" fillId="3" borderId="6" xfId="0" applyFont="1" applyFill="1" applyBorder="1" applyAlignment="1">
      <alignment horizontal="center" vertical="center" shrinkToFit="1"/>
    </xf>
    <xf numFmtId="0" fontId="20" fillId="3" borderId="16" xfId="0" applyFont="1" applyFill="1" applyBorder="1" applyAlignment="1">
      <alignment horizontal="center" vertical="center" shrinkToFit="1"/>
    </xf>
    <xf numFmtId="0" fontId="20" fillId="3" borderId="17" xfId="0" applyFont="1" applyFill="1" applyBorder="1" applyAlignment="1">
      <alignment horizontal="center" vertical="center" shrinkToFit="1"/>
    </xf>
    <xf numFmtId="0" fontId="20" fillId="3" borderId="3" xfId="0" applyFont="1" applyFill="1" applyBorder="1" applyAlignment="1">
      <alignment horizontal="center" vertical="center" shrinkToFit="1"/>
    </xf>
    <xf numFmtId="3" fontId="52" fillId="2" borderId="9" xfId="0" applyNumberFormat="1" applyFont="1" applyFill="1" applyBorder="1" applyAlignment="1">
      <alignment horizontal="right" vertical="center"/>
    </xf>
    <xf numFmtId="3" fontId="52" fillId="2" borderId="4" xfId="0" applyNumberFormat="1" applyFont="1" applyFill="1" applyBorder="1" applyAlignment="1">
      <alignment horizontal="right" vertical="center"/>
    </xf>
    <xf numFmtId="3" fontId="52" fillId="2" borderId="9" xfId="0" applyNumberFormat="1" applyFont="1" applyFill="1" applyBorder="1" applyAlignment="1">
      <alignment vertical="center"/>
    </xf>
    <xf numFmtId="3" fontId="52" fillId="2" borderId="4" xfId="0" applyNumberFormat="1" applyFont="1" applyFill="1" applyBorder="1" applyAlignment="1">
      <alignment vertical="center"/>
    </xf>
    <xf numFmtId="0" fontId="28" fillId="2" borderId="61" xfId="0" applyFont="1" applyFill="1" applyBorder="1" applyAlignment="1">
      <alignment horizontal="center" vertical="center"/>
    </xf>
    <xf numFmtId="0" fontId="28" fillId="2" borderId="63" xfId="0" applyFont="1" applyFill="1" applyBorder="1" applyAlignment="1">
      <alignment horizontal="center" vertical="center"/>
    </xf>
    <xf numFmtId="0" fontId="28" fillId="2" borderId="62" xfId="0" applyFont="1" applyFill="1" applyBorder="1" applyAlignment="1">
      <alignment horizontal="center" vertical="center"/>
    </xf>
    <xf numFmtId="3" fontId="52" fillId="2" borderId="19" xfId="0" applyNumberFormat="1" applyFont="1" applyFill="1" applyBorder="1" applyAlignment="1">
      <alignment horizontal="right" vertical="center"/>
    </xf>
    <xf numFmtId="0" fontId="0" fillId="2" borderId="60" xfId="0" applyFill="1" applyBorder="1" applyAlignment="1">
      <alignment horizontal="center" vertical="center" shrinkToFit="1"/>
    </xf>
    <xf numFmtId="0" fontId="10" fillId="2" borderId="17" xfId="0" applyFont="1" applyFill="1" applyBorder="1" applyAlignment="1">
      <alignment horizontal="right" vertical="center" shrinkToFit="1"/>
    </xf>
    <xf numFmtId="0" fontId="51" fillId="3" borderId="5" xfId="0" applyFont="1" applyFill="1" applyBorder="1" applyAlignment="1">
      <alignment horizontal="center" vertical="center"/>
    </xf>
    <xf numFmtId="0" fontId="51" fillId="3" borderId="16" xfId="0" applyFont="1" applyFill="1" applyBorder="1" applyAlignment="1">
      <alignment horizontal="center" vertical="center"/>
    </xf>
    <xf numFmtId="0" fontId="51" fillId="3" borderId="15" xfId="0" applyFont="1" applyFill="1" applyBorder="1" applyAlignment="1">
      <alignment horizontal="center" vertical="center"/>
    </xf>
    <xf numFmtId="0" fontId="51" fillId="3" borderId="3" xfId="0" applyFont="1" applyFill="1" applyBorder="1" applyAlignment="1">
      <alignment horizontal="center" vertical="center"/>
    </xf>
    <xf numFmtId="0" fontId="51" fillId="3" borderId="24" xfId="0" applyFont="1" applyFill="1" applyBorder="1" applyAlignment="1">
      <alignment horizontal="center" vertical="center" wrapText="1"/>
    </xf>
    <xf numFmtId="0" fontId="51" fillId="3" borderId="26" xfId="0" applyFont="1" applyFill="1" applyBorder="1" applyAlignment="1">
      <alignment horizontal="center" vertical="center" wrapText="1"/>
    </xf>
    <xf numFmtId="0" fontId="51" fillId="3" borderId="5" xfId="0" applyFont="1" applyFill="1" applyBorder="1" applyAlignment="1">
      <alignment horizontal="center" vertical="center" wrapText="1"/>
    </xf>
    <xf numFmtId="0" fontId="51" fillId="3" borderId="19" xfId="0" applyFont="1" applyFill="1" applyBorder="1" applyAlignment="1">
      <alignment horizontal="center" vertical="center"/>
    </xf>
    <xf numFmtId="0" fontId="51" fillId="3" borderId="19" xfId="0" applyFont="1" applyFill="1" applyBorder="1" applyAlignment="1">
      <alignment horizontal="center" vertical="center" wrapText="1"/>
    </xf>
    <xf numFmtId="176" fontId="20" fillId="2" borderId="19" xfId="0" applyNumberFormat="1" applyFont="1" applyFill="1" applyBorder="1" applyAlignment="1">
      <alignment vertical="center" shrinkToFit="1"/>
    </xf>
    <xf numFmtId="0" fontId="10" fillId="2" borderId="0" xfId="0" applyFont="1" applyFill="1" applyBorder="1" applyAlignment="1">
      <alignment horizontal="left" vertical="center" indent="1"/>
    </xf>
    <xf numFmtId="0" fontId="23" fillId="2" borderId="5" xfId="0" applyFont="1" applyFill="1" applyBorder="1" applyAlignment="1">
      <alignment horizontal="left" vertical="center" wrapText="1" shrinkToFit="1"/>
    </xf>
    <xf numFmtId="0" fontId="10" fillId="2" borderId="6" xfId="0" applyFont="1" applyFill="1" applyBorder="1" applyAlignment="1">
      <alignment horizontal="left" vertical="center" shrinkToFit="1"/>
    </xf>
    <xf numFmtId="0" fontId="10" fillId="2" borderId="16" xfId="0" applyFont="1" applyFill="1" applyBorder="1" applyAlignment="1">
      <alignment horizontal="left" vertical="center" shrinkToFit="1"/>
    </xf>
    <xf numFmtId="0" fontId="10" fillId="2" borderId="29"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2" borderId="2" xfId="0" applyFont="1" applyFill="1" applyBorder="1" applyAlignment="1">
      <alignment horizontal="left" vertical="center" shrinkToFit="1"/>
    </xf>
    <xf numFmtId="0" fontId="10" fillId="2" borderId="15" xfId="0" applyFont="1" applyFill="1" applyBorder="1" applyAlignment="1">
      <alignment horizontal="left" vertical="center" shrinkToFit="1"/>
    </xf>
    <xf numFmtId="0" fontId="10" fillId="2" borderId="17" xfId="0" applyFont="1" applyFill="1" applyBorder="1" applyAlignment="1">
      <alignment horizontal="left" vertical="center" shrinkToFit="1"/>
    </xf>
    <xf numFmtId="0" fontId="10" fillId="2" borderId="3" xfId="0" applyFont="1" applyFill="1" applyBorder="1" applyAlignment="1">
      <alignment horizontal="left" vertical="center" shrinkToFit="1"/>
    </xf>
    <xf numFmtId="0" fontId="40" fillId="2" borderId="6" xfId="0" applyFont="1" applyFill="1" applyBorder="1" applyAlignment="1">
      <alignment horizontal="center" vertical="center" shrinkToFit="1"/>
    </xf>
    <xf numFmtId="0" fontId="20" fillId="2" borderId="5" xfId="0" applyFont="1" applyFill="1" applyBorder="1" applyAlignment="1">
      <alignment horizontal="left" vertical="top" indent="1" shrinkToFit="1"/>
    </xf>
    <xf numFmtId="0" fontId="20" fillId="2" borderId="6" xfId="0" applyFont="1" applyFill="1" applyBorder="1" applyAlignment="1">
      <alignment horizontal="left" vertical="top" indent="1" shrinkToFit="1"/>
    </xf>
    <xf numFmtId="0" fontId="20" fillId="2" borderId="16" xfId="0" applyFont="1" applyFill="1" applyBorder="1" applyAlignment="1">
      <alignment horizontal="left" vertical="top" indent="1" shrinkToFit="1"/>
    </xf>
    <xf numFmtId="0" fontId="20" fillId="0" borderId="29" xfId="0" applyFont="1" applyBorder="1" applyAlignment="1">
      <alignment horizontal="left" vertical="top" shrinkToFit="1"/>
    </xf>
    <xf numFmtId="0" fontId="20" fillId="0" borderId="0" xfId="0" applyFont="1" applyBorder="1" applyAlignment="1">
      <alignment horizontal="left" vertical="top" shrinkToFit="1"/>
    </xf>
    <xf numFmtId="0" fontId="20" fillId="0" borderId="2" xfId="0" applyFont="1" applyBorder="1" applyAlignment="1">
      <alignment horizontal="left" vertical="top" shrinkToFit="1"/>
    </xf>
    <xf numFmtId="0" fontId="20" fillId="0" borderId="15" xfId="0" applyFont="1" applyBorder="1" applyAlignment="1">
      <alignment horizontal="left" vertical="top" shrinkToFit="1"/>
    </xf>
    <xf numFmtId="0" fontId="20" fillId="0" borderId="17" xfId="0" applyFont="1" applyBorder="1" applyAlignment="1">
      <alignment horizontal="left" vertical="top" shrinkToFit="1"/>
    </xf>
    <xf numFmtId="0" fontId="20" fillId="0" borderId="3" xfId="0" applyFont="1" applyBorder="1" applyAlignment="1">
      <alignment horizontal="left" vertical="top" shrinkToFit="1"/>
    </xf>
    <xf numFmtId="0" fontId="20" fillId="2" borderId="4" xfId="0" applyFont="1" applyFill="1" applyBorder="1" applyAlignment="1">
      <alignment horizontal="left" vertical="center" wrapText="1" indent="1" shrinkToFit="1"/>
    </xf>
    <xf numFmtId="0" fontId="10" fillId="3" borderId="30" xfId="0" applyFont="1" applyFill="1" applyBorder="1" applyAlignment="1">
      <alignment horizontal="center" vertical="center" shrinkToFit="1"/>
    </xf>
    <xf numFmtId="0" fontId="20" fillId="2" borderId="6" xfId="0" applyFont="1" applyFill="1" applyBorder="1" applyAlignment="1">
      <alignment horizontal="right" vertical="center" indent="1" shrinkToFit="1"/>
    </xf>
    <xf numFmtId="0" fontId="20" fillId="2" borderId="18" xfId="0" applyFont="1" applyFill="1" applyBorder="1" applyAlignment="1">
      <alignment horizontal="center" vertical="center" shrinkToFit="1"/>
    </xf>
    <xf numFmtId="0" fontId="20" fillId="2" borderId="8" xfId="0" applyFont="1" applyFill="1" applyBorder="1" applyAlignment="1">
      <alignment horizontal="center" vertical="center" shrinkToFit="1"/>
    </xf>
    <xf numFmtId="0" fontId="20" fillId="2" borderId="11" xfId="0" applyFont="1" applyFill="1" applyBorder="1" applyAlignment="1">
      <alignment horizontal="center" vertical="center" shrinkToFit="1"/>
    </xf>
    <xf numFmtId="0" fontId="20" fillId="2" borderId="23"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0" fontId="20" fillId="2" borderId="1" xfId="0" applyFont="1" applyFill="1" applyBorder="1" applyAlignment="1">
      <alignment horizontal="center" vertical="center" shrinkToFit="1"/>
    </xf>
    <xf numFmtId="0" fontId="20" fillId="3" borderId="4" xfId="0" applyFont="1" applyFill="1" applyBorder="1" applyAlignment="1">
      <alignment horizontal="center" vertical="center" shrinkToFit="1"/>
    </xf>
    <xf numFmtId="0" fontId="29" fillId="2" borderId="54" xfId="0" applyFont="1" applyFill="1" applyBorder="1" applyAlignment="1">
      <alignment horizontal="center" vertical="center" shrinkToFit="1"/>
    </xf>
    <xf numFmtId="0" fontId="29" fillId="2" borderId="55" xfId="0" applyFont="1" applyFill="1" applyBorder="1" applyAlignment="1">
      <alignment horizontal="center" vertical="center" shrinkToFit="1"/>
    </xf>
    <xf numFmtId="0" fontId="29" fillId="2" borderId="56" xfId="0" applyFont="1" applyFill="1" applyBorder="1" applyAlignment="1">
      <alignment horizontal="center" vertical="center" shrinkToFit="1"/>
    </xf>
    <xf numFmtId="0" fontId="29" fillId="2" borderId="57" xfId="0" applyFont="1" applyFill="1" applyBorder="1" applyAlignment="1">
      <alignment horizontal="center" vertical="center" shrinkToFit="1"/>
    </xf>
    <xf numFmtId="0" fontId="29" fillId="2" borderId="58" xfId="0" applyFont="1" applyFill="1" applyBorder="1" applyAlignment="1">
      <alignment horizontal="center" vertical="center" shrinkToFit="1"/>
    </xf>
    <xf numFmtId="0" fontId="29" fillId="2" borderId="59" xfId="0" applyFont="1" applyFill="1" applyBorder="1" applyAlignment="1">
      <alignment horizontal="center" vertical="center" shrinkToFit="1"/>
    </xf>
    <xf numFmtId="0" fontId="0" fillId="2" borderId="19" xfId="0" applyFill="1" applyBorder="1" applyAlignment="1">
      <alignment horizontal="center" vertical="center" textRotation="255" shrinkToFit="1"/>
    </xf>
    <xf numFmtId="0" fontId="0" fillId="2" borderId="19" xfId="0" applyFill="1" applyBorder="1" applyAlignment="1">
      <alignment horizontal="center" vertical="center" shrinkToFit="1"/>
    </xf>
    <xf numFmtId="0" fontId="20" fillId="2" borderId="27" xfId="0" applyFont="1" applyFill="1" applyBorder="1" applyAlignment="1">
      <alignment horizontal="center" vertical="center" shrinkToFit="1"/>
    </xf>
    <xf numFmtId="0" fontId="20" fillId="2" borderId="12"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20" fillId="2" borderId="14" xfId="0" applyFont="1" applyFill="1" applyBorder="1" applyAlignment="1">
      <alignment horizontal="center" vertical="center" shrinkToFit="1"/>
    </xf>
    <xf numFmtId="0" fontId="20" fillId="2" borderId="0" xfId="0" applyFont="1" applyFill="1" applyBorder="1" applyAlignment="1">
      <alignment horizontal="left" vertical="center"/>
    </xf>
    <xf numFmtId="0" fontId="20" fillId="2" borderId="0" xfId="0" applyFont="1" applyFill="1" applyAlignment="1">
      <alignment horizontal="left" vertical="center" shrinkToFit="1"/>
    </xf>
    <xf numFmtId="0" fontId="0" fillId="2" borderId="0" xfId="0" applyFill="1" applyBorder="1" applyAlignment="1">
      <alignment horizontal="center" vertical="center" shrinkToFit="1"/>
    </xf>
    <xf numFmtId="0" fontId="0" fillId="2" borderId="17" xfId="0" applyFill="1" applyBorder="1" applyAlignment="1">
      <alignment horizontal="center" vertical="center" shrinkToFit="1"/>
    </xf>
    <xf numFmtId="0" fontId="20" fillId="2" borderId="21" xfId="0" applyFont="1" applyFill="1" applyBorder="1" applyAlignment="1">
      <alignment horizontal="center" vertical="center" shrinkToFit="1"/>
    </xf>
    <xf numFmtId="0" fontId="20" fillId="2" borderId="7" xfId="0" applyFont="1" applyFill="1" applyBorder="1" applyAlignment="1">
      <alignment horizontal="center" vertical="center" shrinkToFit="1"/>
    </xf>
    <xf numFmtId="0" fontId="20" fillId="2" borderId="10" xfId="0" applyFont="1" applyFill="1" applyBorder="1" applyAlignment="1">
      <alignment horizontal="center" vertical="center" shrinkToFit="1"/>
    </xf>
    <xf numFmtId="0" fontId="20" fillId="2" borderId="34" xfId="0" applyFont="1" applyFill="1" applyBorder="1" applyAlignment="1">
      <alignment horizontal="center" vertical="center" shrinkToFit="1"/>
    </xf>
    <xf numFmtId="0" fontId="20" fillId="2" borderId="22" xfId="0" applyFont="1" applyFill="1" applyBorder="1" applyAlignment="1">
      <alignment horizontal="center" vertical="center" shrinkToFit="1"/>
    </xf>
    <xf numFmtId="0" fontId="10" fillId="2" borderId="21" xfId="0" applyFont="1" applyFill="1" applyBorder="1" applyAlignment="1">
      <alignment horizontal="left" vertical="center" indent="1" shrinkToFit="1"/>
    </xf>
    <xf numFmtId="0" fontId="10" fillId="2" borderId="7" xfId="0" applyFont="1" applyFill="1" applyBorder="1" applyAlignment="1">
      <alignment horizontal="left" vertical="center" indent="1" shrinkToFit="1"/>
    </xf>
    <xf numFmtId="0" fontId="10" fillId="2" borderId="10" xfId="0" applyFont="1" applyFill="1" applyBorder="1" applyAlignment="1">
      <alignment horizontal="left" vertical="center" indent="1" shrinkToFit="1"/>
    </xf>
    <xf numFmtId="0" fontId="10" fillId="2" borderId="18" xfId="0" applyFont="1" applyFill="1" applyBorder="1" applyAlignment="1">
      <alignment horizontal="left" vertical="center" indent="1" shrinkToFit="1"/>
    </xf>
    <xf numFmtId="0" fontId="10" fillId="2" borderId="8" xfId="0" applyFont="1" applyFill="1" applyBorder="1" applyAlignment="1">
      <alignment horizontal="left" vertical="center" indent="1" shrinkToFit="1"/>
    </xf>
    <xf numFmtId="0" fontId="10" fillId="2" borderId="11" xfId="0" applyFont="1" applyFill="1" applyBorder="1" applyAlignment="1">
      <alignment horizontal="left" vertical="center" indent="1" shrinkToFit="1"/>
    </xf>
    <xf numFmtId="0" fontId="10" fillId="3" borderId="9" xfId="0" applyFont="1" applyFill="1" applyBorder="1" applyAlignment="1">
      <alignment horizontal="left" vertical="center" indent="1" shrinkToFit="1"/>
    </xf>
    <xf numFmtId="0" fontId="10" fillId="3" borderId="1" xfId="0" applyFont="1" applyFill="1" applyBorder="1" applyAlignment="1">
      <alignment horizontal="left" vertical="center" indent="1" shrinkToFit="1"/>
    </xf>
    <xf numFmtId="0" fontId="10" fillId="3" borderId="4" xfId="0" applyFont="1" applyFill="1" applyBorder="1" applyAlignment="1">
      <alignment horizontal="left" vertical="center" indent="1" shrinkToFit="1"/>
    </xf>
    <xf numFmtId="0" fontId="31" fillId="2" borderId="0" xfId="0" applyFont="1" applyFill="1" applyAlignment="1">
      <alignment horizontal="center" vertical="center" shrinkToFit="1"/>
    </xf>
    <xf numFmtId="0" fontId="30" fillId="2" borderId="0" xfId="0" applyFont="1" applyFill="1" applyAlignment="1">
      <alignment horizontal="left" vertical="center" shrinkToFit="1"/>
    </xf>
    <xf numFmtId="0" fontId="51" fillId="3" borderId="6" xfId="0" applyFont="1" applyFill="1" applyBorder="1" applyAlignment="1">
      <alignment horizontal="center" vertical="center"/>
    </xf>
    <xf numFmtId="0" fontId="51" fillId="3" borderId="29" xfId="0" applyFont="1" applyFill="1" applyBorder="1" applyAlignment="1">
      <alignment horizontal="center" vertical="center"/>
    </xf>
    <xf numFmtId="0" fontId="51" fillId="3" borderId="0" xfId="0" applyFont="1" applyFill="1" applyBorder="1" applyAlignment="1">
      <alignment horizontal="center" vertical="center"/>
    </xf>
    <xf numFmtId="0" fontId="51" fillId="3" borderId="17" xfId="0" applyFont="1" applyFill="1" applyBorder="1" applyAlignment="1">
      <alignment horizontal="center" vertical="center"/>
    </xf>
    <xf numFmtId="0" fontId="10" fillId="2" borderId="0" xfId="0" applyFont="1" applyFill="1" applyAlignment="1">
      <alignment horizontal="center" vertical="center" wrapText="1" shrinkToFit="1"/>
    </xf>
    <xf numFmtId="0" fontId="11" fillId="2" borderId="0" xfId="0" applyFont="1" applyFill="1" applyAlignment="1">
      <alignment vertical="center" shrinkToFit="1"/>
    </xf>
    <xf numFmtId="0" fontId="10" fillId="2" borderId="20" xfId="0" applyFont="1" applyFill="1" applyBorder="1" applyAlignment="1">
      <alignment horizontal="left" vertical="center" indent="1" shrinkToFit="1"/>
    </xf>
    <xf numFmtId="0" fontId="20" fillId="2" borderId="20" xfId="0" applyFont="1" applyFill="1" applyBorder="1" applyAlignment="1">
      <alignment horizontal="center" vertical="center" shrinkToFit="1"/>
    </xf>
    <xf numFmtId="0" fontId="20" fillId="2" borderId="12" xfId="0" applyFont="1" applyFill="1" applyBorder="1" applyAlignment="1">
      <alignment horizontal="left" vertical="center" indent="1" shrinkToFit="1"/>
    </xf>
    <xf numFmtId="0" fontId="20" fillId="2" borderId="13" xfId="0" applyFont="1" applyFill="1" applyBorder="1" applyAlignment="1">
      <alignment horizontal="left" vertical="center" indent="1" shrinkToFit="1"/>
    </xf>
    <xf numFmtId="0" fontId="20" fillId="2" borderId="14" xfId="0" applyFont="1" applyFill="1" applyBorder="1" applyAlignment="1">
      <alignment horizontal="left" vertical="center" indent="1" shrinkToFit="1"/>
    </xf>
    <xf numFmtId="0" fontId="20" fillId="2" borderId="28" xfId="0" applyFont="1" applyFill="1" applyBorder="1" applyAlignment="1">
      <alignment horizontal="center" vertical="center" shrinkToFit="1"/>
    </xf>
    <xf numFmtId="0" fontId="20" fillId="2" borderId="5" xfId="0" applyFont="1" applyFill="1" applyBorder="1" applyAlignment="1">
      <alignment horizontal="left" vertical="center" wrapText="1" indent="1" shrinkToFit="1"/>
    </xf>
    <xf numFmtId="0" fontId="20" fillId="2" borderId="6" xfId="0" applyFont="1" applyFill="1" applyBorder="1" applyAlignment="1">
      <alignment horizontal="left" vertical="center" wrapText="1" indent="1" shrinkToFit="1"/>
    </xf>
    <xf numFmtId="0" fontId="20" fillId="2" borderId="16" xfId="0" applyFont="1" applyFill="1" applyBorder="1" applyAlignment="1">
      <alignment horizontal="left" vertical="center" wrapText="1" indent="1" shrinkToFit="1"/>
    </xf>
    <xf numFmtId="0" fontId="10" fillId="3" borderId="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4" xfId="0" applyFont="1" applyFill="1" applyBorder="1" applyAlignment="1">
      <alignment horizontal="center" vertical="center"/>
    </xf>
    <xf numFmtId="178" fontId="10" fillId="2" borderId="15" xfId="0" applyNumberFormat="1" applyFont="1" applyFill="1" applyBorder="1" applyAlignment="1">
      <alignment horizontal="right" vertical="center" shrinkToFit="1"/>
    </xf>
    <xf numFmtId="178" fontId="10" fillId="2" borderId="17" xfId="0" applyNumberFormat="1" applyFont="1" applyFill="1" applyBorder="1" applyAlignment="1">
      <alignment horizontal="right" vertical="center" shrinkToFit="1"/>
    </xf>
    <xf numFmtId="0" fontId="10" fillId="2" borderId="25" xfId="0"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10" fillId="3" borderId="22" xfId="0" applyFont="1" applyFill="1" applyBorder="1" applyAlignment="1">
      <alignment horizontal="center" vertical="center" shrinkToFit="1"/>
    </xf>
    <xf numFmtId="0" fontId="10" fillId="2" borderId="21" xfId="0" applyFont="1" applyFill="1" applyBorder="1" applyAlignment="1">
      <alignment horizontal="right" vertical="center" shrinkToFit="1"/>
    </xf>
    <xf numFmtId="0" fontId="10" fillId="2" borderId="7" xfId="0" applyFont="1" applyFill="1" applyBorder="1" applyAlignment="1">
      <alignment horizontal="right" vertical="center" shrinkToFit="1"/>
    </xf>
    <xf numFmtId="0" fontId="10" fillId="3" borderId="20" xfId="0" applyFont="1" applyFill="1" applyBorder="1" applyAlignment="1">
      <alignment horizontal="center" vertical="center" shrinkToFit="1"/>
    </xf>
    <xf numFmtId="0" fontId="39" fillId="2" borderId="12" xfId="0" applyFont="1" applyFill="1" applyBorder="1" applyAlignment="1">
      <alignment horizontal="left" vertical="top" shrinkToFit="1"/>
    </xf>
    <xf numFmtId="0" fontId="39" fillId="2" borderId="13" xfId="0" applyFont="1" applyFill="1" applyBorder="1" applyAlignment="1">
      <alignment horizontal="left" vertical="top" shrinkToFit="1"/>
    </xf>
    <xf numFmtId="0" fontId="39" fillId="2" borderId="14" xfId="0" applyFont="1" applyFill="1" applyBorder="1" applyAlignment="1">
      <alignment horizontal="left" vertical="top" shrinkToFit="1"/>
    </xf>
    <xf numFmtId="0" fontId="51" fillId="2" borderId="5" xfId="0" applyFont="1" applyFill="1" applyBorder="1" applyAlignment="1">
      <alignment horizontal="center" vertical="center" wrapText="1"/>
    </xf>
    <xf numFmtId="0" fontId="51" fillId="2" borderId="6" xfId="0" applyFont="1" applyFill="1" applyBorder="1" applyAlignment="1">
      <alignment horizontal="center" vertical="center"/>
    </xf>
    <xf numFmtId="0" fontId="51" fillId="2" borderId="15" xfId="0" applyFont="1" applyFill="1" applyBorder="1" applyAlignment="1">
      <alignment horizontal="center" vertical="center"/>
    </xf>
    <xf numFmtId="0" fontId="51" fillId="2" borderId="17" xfId="0" applyFont="1" applyFill="1" applyBorder="1" applyAlignment="1">
      <alignment horizontal="center" vertical="center"/>
    </xf>
    <xf numFmtId="0" fontId="51" fillId="2" borderId="9" xfId="0" applyFont="1" applyFill="1" applyBorder="1" applyAlignment="1">
      <alignment horizontal="center" vertical="center"/>
    </xf>
    <xf numFmtId="0" fontId="51" fillId="2" borderId="1" xfId="0" applyFont="1" applyFill="1" applyBorder="1" applyAlignment="1">
      <alignment horizontal="center" vertical="center"/>
    </xf>
    <xf numFmtId="0" fontId="28" fillId="3" borderId="19" xfId="0" applyFont="1" applyFill="1" applyBorder="1" applyAlignment="1">
      <alignment horizontal="center" vertical="center"/>
    </xf>
    <xf numFmtId="0" fontId="51" fillId="3" borderId="26" xfId="0" applyFont="1" applyFill="1" applyBorder="1" applyAlignment="1">
      <alignment horizontal="center" vertical="center"/>
    </xf>
    <xf numFmtId="0" fontId="36" fillId="2" borderId="0" xfId="0" applyFont="1" applyFill="1" applyAlignment="1">
      <alignment horizontal="left" vertical="center" wrapText="1" shrinkToFit="1"/>
    </xf>
    <xf numFmtId="0" fontId="35" fillId="2" borderId="0" xfId="0" applyFont="1" applyFill="1" applyAlignment="1">
      <alignment horizontal="left" vertical="center" shrinkToFit="1"/>
    </xf>
    <xf numFmtId="0" fontId="12" fillId="2" borderId="0" xfId="0" applyFont="1" applyFill="1" applyAlignment="1">
      <alignment vertical="center" wrapText="1" shrinkToFit="1"/>
    </xf>
    <xf numFmtId="0" fontId="20" fillId="2" borderId="5" xfId="0" applyFont="1" applyFill="1" applyBorder="1" applyAlignment="1">
      <alignment horizontal="left" vertical="center" indent="1" shrinkToFit="1"/>
    </xf>
    <xf numFmtId="0" fontId="20" fillId="2" borderId="6" xfId="0" applyFont="1" applyFill="1" applyBorder="1" applyAlignment="1">
      <alignment horizontal="left" vertical="center" indent="1" shrinkToFit="1"/>
    </xf>
    <xf numFmtId="0" fontId="20" fillId="2" borderId="16" xfId="0" applyFont="1" applyFill="1" applyBorder="1" applyAlignment="1">
      <alignment horizontal="left" vertical="center" indent="1" shrinkToFit="1"/>
    </xf>
    <xf numFmtId="0" fontId="12" fillId="2" borderId="0" xfId="0" applyFont="1" applyFill="1" applyBorder="1" applyAlignment="1">
      <alignment horizontal="left" vertical="center"/>
    </xf>
    <xf numFmtId="0" fontId="20" fillId="2" borderId="4" xfId="0" applyFont="1" applyFill="1" applyBorder="1" applyAlignment="1">
      <alignment horizontal="center" vertical="center" shrinkToFit="1"/>
    </xf>
    <xf numFmtId="0" fontId="20" fillId="2" borderId="29" xfId="0" applyFont="1" applyFill="1" applyBorder="1" applyAlignment="1">
      <alignment horizontal="left" vertical="center"/>
    </xf>
    <xf numFmtId="0" fontId="20" fillId="2" borderId="9" xfId="0" applyFont="1" applyFill="1" applyBorder="1" applyAlignment="1">
      <alignment horizontal="center" vertical="center"/>
    </xf>
    <xf numFmtId="0" fontId="20" fillId="2" borderId="4" xfId="0" applyFont="1" applyFill="1" applyBorder="1" applyAlignment="1">
      <alignment horizontal="center" vertical="center"/>
    </xf>
    <xf numFmtId="0" fontId="10" fillId="2" borderId="29" xfId="0" applyFont="1" applyFill="1" applyBorder="1" applyAlignment="1">
      <alignment horizontal="left" vertical="center"/>
    </xf>
    <xf numFmtId="0" fontId="10" fillId="2" borderId="0" xfId="0" applyFont="1" applyFill="1" applyBorder="1" applyAlignment="1">
      <alignment horizontal="left" vertical="center"/>
    </xf>
    <xf numFmtId="178" fontId="10" fillId="2" borderId="5" xfId="0" applyNumberFormat="1" applyFont="1" applyFill="1" applyBorder="1" applyAlignment="1">
      <alignment horizontal="center" vertical="center"/>
    </xf>
    <xf numFmtId="178" fontId="10" fillId="2" borderId="6" xfId="0" applyNumberFormat="1" applyFont="1" applyFill="1" applyBorder="1" applyAlignment="1">
      <alignment horizontal="center" vertical="center"/>
    </xf>
    <xf numFmtId="178" fontId="10" fillId="2" borderId="16" xfId="0" applyNumberFormat="1" applyFont="1" applyFill="1" applyBorder="1" applyAlignment="1">
      <alignment horizontal="center" vertical="center"/>
    </xf>
    <xf numFmtId="0" fontId="10" fillId="2" borderId="2" xfId="0" applyFont="1" applyFill="1" applyBorder="1" applyAlignment="1">
      <alignment horizontal="left" vertical="center"/>
    </xf>
    <xf numFmtId="0" fontId="10" fillId="2" borderId="21" xfId="0" applyFont="1" applyFill="1" applyBorder="1" applyAlignment="1">
      <alignment horizontal="left" vertical="center" wrapText="1" shrinkToFit="1"/>
    </xf>
    <xf numFmtId="0" fontId="10" fillId="2" borderId="7" xfId="0" applyFont="1" applyFill="1" applyBorder="1" applyAlignment="1">
      <alignment horizontal="left" vertical="center" wrapText="1" shrinkToFit="1"/>
    </xf>
    <xf numFmtId="0" fontId="10" fillId="2" borderId="10" xfId="0" applyFont="1" applyFill="1" applyBorder="1" applyAlignment="1">
      <alignment horizontal="left" vertical="center" wrapText="1" shrinkToFit="1"/>
    </xf>
    <xf numFmtId="0" fontId="10" fillId="2" borderId="18" xfId="0" applyFont="1" applyFill="1" applyBorder="1" applyAlignment="1">
      <alignment horizontal="left" vertical="center" wrapText="1" shrinkToFit="1"/>
    </xf>
    <xf numFmtId="0" fontId="10" fillId="2" borderId="8" xfId="0" applyFont="1" applyFill="1" applyBorder="1" applyAlignment="1">
      <alignment horizontal="left" vertical="center" wrapText="1" shrinkToFit="1"/>
    </xf>
    <xf numFmtId="0" fontId="10" fillId="2" borderId="11" xfId="0" applyFont="1" applyFill="1" applyBorder="1" applyAlignment="1">
      <alignment horizontal="left" vertical="center" wrapText="1" shrinkToFit="1"/>
    </xf>
    <xf numFmtId="0" fontId="10" fillId="2" borderId="12" xfId="0" applyFont="1" applyFill="1" applyBorder="1" applyAlignment="1">
      <alignment horizontal="left" vertical="center" wrapText="1" shrinkToFit="1"/>
    </xf>
    <xf numFmtId="0" fontId="10" fillId="2" borderId="13" xfId="0" applyFont="1" applyFill="1" applyBorder="1" applyAlignment="1">
      <alignment horizontal="left" vertical="center" wrapText="1" shrinkToFit="1"/>
    </xf>
    <xf numFmtId="0" fontId="10" fillId="2" borderId="14" xfId="0" applyFont="1" applyFill="1" applyBorder="1" applyAlignment="1">
      <alignment horizontal="left" vertical="center" wrapText="1" shrinkToFit="1"/>
    </xf>
    <xf numFmtId="0" fontId="10" fillId="3" borderId="24" xfId="0" applyFont="1" applyFill="1" applyBorder="1" applyAlignment="1">
      <alignment horizontal="center" vertical="center" wrapText="1" shrinkToFit="1"/>
    </xf>
    <xf numFmtId="0" fontId="10" fillId="3" borderId="25" xfId="0" applyFont="1" applyFill="1" applyBorder="1" applyAlignment="1">
      <alignment horizontal="center" vertical="center" wrapText="1" shrinkToFit="1"/>
    </xf>
    <xf numFmtId="0" fontId="10" fillId="3" borderId="26" xfId="0" applyFont="1" applyFill="1" applyBorder="1" applyAlignment="1">
      <alignment horizontal="center" vertical="center" wrapText="1" shrinkToFit="1"/>
    </xf>
    <xf numFmtId="0" fontId="10" fillId="2" borderId="7" xfId="0" applyFont="1" applyFill="1" applyBorder="1" applyAlignment="1">
      <alignment horizontal="left" vertical="center" shrinkToFit="1"/>
    </xf>
    <xf numFmtId="0" fontId="10" fillId="2" borderId="10" xfId="0" applyFont="1" applyFill="1" applyBorder="1" applyAlignment="1">
      <alignment horizontal="left" vertical="center" shrinkToFit="1"/>
    </xf>
    <xf numFmtId="0" fontId="10" fillId="2" borderId="18"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10" fillId="2" borderId="11" xfId="0" applyFont="1" applyFill="1" applyBorder="1" applyAlignment="1">
      <alignment horizontal="left" vertical="center" shrinkToFit="1"/>
    </xf>
    <xf numFmtId="0" fontId="10" fillId="2" borderId="12" xfId="0" applyFont="1" applyFill="1" applyBorder="1" applyAlignment="1">
      <alignment horizontal="left" vertical="center" shrinkToFit="1"/>
    </xf>
    <xf numFmtId="0" fontId="10" fillId="2" borderId="13" xfId="0" applyFont="1" applyFill="1" applyBorder="1" applyAlignment="1">
      <alignment horizontal="left" vertical="center" shrinkToFit="1"/>
    </xf>
    <xf numFmtId="0" fontId="10" fillId="2" borderId="14" xfId="0" applyFont="1" applyFill="1" applyBorder="1" applyAlignment="1">
      <alignment horizontal="left" vertical="center" shrinkToFit="1"/>
    </xf>
    <xf numFmtId="0" fontId="10" fillId="2" borderId="31" xfId="0" applyFont="1" applyFill="1" applyBorder="1" applyAlignment="1">
      <alignment horizontal="left" vertical="center" wrapText="1" shrinkToFit="1"/>
    </xf>
    <xf numFmtId="0" fontId="10" fillId="2" borderId="32" xfId="0" applyFont="1" applyFill="1" applyBorder="1" applyAlignment="1">
      <alignment horizontal="left" vertical="center" wrapText="1" shrinkToFit="1"/>
    </xf>
    <xf numFmtId="0" fontId="10" fillId="2" borderId="33" xfId="0" applyFont="1" applyFill="1" applyBorder="1" applyAlignment="1">
      <alignment horizontal="left" vertical="center" wrapText="1" shrinkToFit="1"/>
    </xf>
    <xf numFmtId="0" fontId="0" fillId="2" borderId="9" xfId="0" applyFill="1" applyBorder="1" applyAlignment="1">
      <alignment horizontal="center" vertical="center" shrinkToFit="1"/>
    </xf>
    <xf numFmtId="0" fontId="0" fillId="2" borderId="4" xfId="0" applyFill="1" applyBorder="1" applyAlignment="1">
      <alignment horizontal="center" vertical="center" shrinkToFit="1"/>
    </xf>
    <xf numFmtId="0" fontId="10" fillId="3" borderId="23" xfId="0" applyFont="1" applyFill="1" applyBorder="1" applyAlignment="1">
      <alignment horizontal="center" vertical="center" shrinkToFit="1"/>
    </xf>
    <xf numFmtId="0" fontId="10" fillId="2" borderId="18" xfId="0" applyFont="1" applyFill="1" applyBorder="1" applyAlignment="1">
      <alignment horizontal="right" vertical="center" shrinkToFit="1"/>
    </xf>
    <xf numFmtId="0" fontId="10" fillId="2" borderId="8" xfId="0" applyFont="1" applyFill="1" applyBorder="1" applyAlignment="1">
      <alignment horizontal="right" vertical="center" shrinkToFit="1"/>
    </xf>
    <xf numFmtId="0" fontId="12" fillId="2" borderId="0" xfId="0" applyFont="1" applyFill="1" applyAlignment="1">
      <alignment horizontal="left" vertical="center" wrapText="1" indent="1" shrinkToFit="1"/>
    </xf>
    <xf numFmtId="0" fontId="10" fillId="3" borderId="19"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19" xfId="0" applyFont="1" applyFill="1" applyBorder="1" applyAlignment="1">
      <alignment horizontal="left" vertical="center"/>
    </xf>
    <xf numFmtId="38" fontId="10" fillId="2" borderId="6" xfId="1" applyFont="1" applyFill="1" applyBorder="1" applyAlignment="1">
      <alignment horizontal="center" vertical="center" shrinkToFit="1"/>
    </xf>
    <xf numFmtId="12" fontId="10" fillId="2" borderId="6" xfId="1" applyNumberFormat="1" applyFont="1" applyFill="1" applyBorder="1" applyAlignment="1">
      <alignment horizontal="center" vertical="center" shrinkToFit="1"/>
    </xf>
    <xf numFmtId="0" fontId="10" fillId="2" borderId="2"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39" fillId="2" borderId="19" xfId="0" applyFont="1" applyFill="1" applyBorder="1" applyAlignment="1">
      <alignment horizontal="center" vertical="center" shrinkToFit="1"/>
    </xf>
    <xf numFmtId="0" fontId="10" fillId="2" borderId="29" xfId="0" applyFont="1" applyFill="1" applyBorder="1" applyAlignment="1">
      <alignment horizontal="left" vertical="center" wrapText="1" shrinkToFit="1"/>
    </xf>
    <xf numFmtId="0" fontId="0" fillId="4" borderId="9" xfId="0" applyFont="1" applyFill="1" applyBorder="1" applyAlignment="1">
      <alignment horizontal="center" vertical="center"/>
    </xf>
    <xf numFmtId="0" fontId="0" fillId="4" borderId="4" xfId="0" applyFont="1" applyFill="1" applyBorder="1" applyAlignment="1">
      <alignment horizontal="center" vertical="center"/>
    </xf>
    <xf numFmtId="0" fontId="0" fillId="0" borderId="19" xfId="0" applyBorder="1" applyAlignment="1">
      <alignment horizontal="center" vertical="center" textRotation="255"/>
    </xf>
    <xf numFmtId="178" fontId="0" fillId="0" borderId="9" xfId="0" applyNumberFormat="1" applyBorder="1" applyAlignment="1">
      <alignment horizontal="right" vertical="center"/>
    </xf>
    <xf numFmtId="178" fontId="0" fillId="0" borderId="1" xfId="0" applyNumberFormat="1" applyBorder="1" applyAlignment="1">
      <alignment horizontal="right" vertical="center"/>
    </xf>
    <xf numFmtId="178" fontId="0" fillId="0" borderId="4" xfId="0" applyNumberFormat="1" applyBorder="1" applyAlignment="1">
      <alignment horizontal="right" vertical="center"/>
    </xf>
    <xf numFmtId="0" fontId="0" fillId="4" borderId="19" xfId="0" applyFont="1" applyFill="1" applyBorder="1" applyAlignment="1">
      <alignment horizontal="center" vertical="center"/>
    </xf>
    <xf numFmtId="0" fontId="0" fillId="0" borderId="19" xfId="0" applyBorder="1" applyAlignment="1">
      <alignment horizontal="left" vertical="center" wrapText="1"/>
    </xf>
    <xf numFmtId="0" fontId="0" fillId="0" borderId="19" xfId="0" applyBorder="1" applyAlignment="1">
      <alignment horizontal="left" vertical="center"/>
    </xf>
    <xf numFmtId="0" fontId="0" fillId="0" borderId="9" xfId="0"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wrapText="1"/>
    </xf>
    <xf numFmtId="0" fontId="0" fillId="0" borderId="6" xfId="0" applyBorder="1" applyAlignment="1">
      <alignment horizontal="left" wrapText="1"/>
    </xf>
    <xf numFmtId="0" fontId="0" fillId="0" borderId="16" xfId="0" applyBorder="1" applyAlignment="1">
      <alignment horizontal="left" wrapText="1"/>
    </xf>
    <xf numFmtId="0" fontId="0" fillId="0" borderId="29" xfId="0" applyBorder="1" applyAlignment="1">
      <alignment horizontal="left" wrapText="1"/>
    </xf>
    <xf numFmtId="0" fontId="0" fillId="0" borderId="0" xfId="0" applyBorder="1" applyAlignment="1">
      <alignment horizontal="left" wrapText="1"/>
    </xf>
    <xf numFmtId="0" fontId="0" fillId="0" borderId="2" xfId="0" applyBorder="1" applyAlignment="1">
      <alignment horizontal="left" wrapText="1"/>
    </xf>
    <xf numFmtId="178"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0" fontId="0" fillId="0" borderId="61" xfId="0" applyFont="1" applyBorder="1" applyAlignment="1">
      <alignment horizontal="center" vertical="center"/>
    </xf>
    <xf numFmtId="0" fontId="0" fillId="0" borderId="63" xfId="0" applyFont="1" applyBorder="1" applyAlignment="1">
      <alignment horizontal="center" vertical="center"/>
    </xf>
    <xf numFmtId="0" fontId="0" fillId="0" borderId="62" xfId="0" applyFont="1"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horizontal="center" vertical="center" wrapText="1"/>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4" borderId="26" xfId="0" applyFill="1" applyBorder="1" applyAlignment="1">
      <alignment horizontal="center" vertical="top" wrapText="1"/>
    </xf>
    <xf numFmtId="0" fontId="0" fillId="4" borderId="19" xfId="0" applyFill="1" applyBorder="1" applyAlignment="1">
      <alignment horizontal="center" vertical="top" wrapText="1"/>
    </xf>
    <xf numFmtId="0" fontId="0" fillId="4" borderId="26" xfId="0" applyFont="1" applyFill="1" applyBorder="1" applyAlignment="1">
      <alignment horizontal="center" vertical="center"/>
    </xf>
    <xf numFmtId="178" fontId="0" fillId="0" borderId="60" xfId="0" applyNumberFormat="1" applyFont="1" applyBorder="1" applyAlignment="1">
      <alignment horizontal="center" vertical="center"/>
    </xf>
    <xf numFmtId="178" fontId="0" fillId="0" borderId="9" xfId="0" applyNumberFormat="1" applyFont="1" applyBorder="1" applyAlignment="1">
      <alignment horizontal="right" vertical="center"/>
    </xf>
    <xf numFmtId="178" fontId="0" fillId="0" borderId="1" xfId="0" applyNumberFormat="1" applyFont="1" applyBorder="1" applyAlignment="1">
      <alignment horizontal="right" vertical="center"/>
    </xf>
    <xf numFmtId="178" fontId="0" fillId="0" borderId="4" xfId="0" applyNumberFormat="1" applyFont="1" applyBorder="1" applyAlignment="1">
      <alignment horizontal="right" vertical="center"/>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3" xfId="0" applyBorder="1" applyAlignment="1">
      <alignment horizontal="center" vertical="center" wrapText="1"/>
    </xf>
    <xf numFmtId="0" fontId="0" fillId="0" borderId="29" xfId="0" applyBorder="1" applyAlignment="1">
      <alignment horizontal="center" vertical="top" wrapText="1"/>
    </xf>
    <xf numFmtId="0" fontId="0" fillId="0" borderId="0" xfId="0" applyBorder="1" applyAlignment="1">
      <alignment horizontal="center" vertical="top" wrapText="1"/>
    </xf>
    <xf numFmtId="0" fontId="0" fillId="0" borderId="2" xfId="0" applyBorder="1" applyAlignment="1">
      <alignment horizontal="center" vertical="top" wrapText="1"/>
    </xf>
    <xf numFmtId="0" fontId="0" fillId="0" borderId="15" xfId="0" applyBorder="1" applyAlignment="1">
      <alignment horizontal="center" vertical="top" wrapText="1"/>
    </xf>
    <xf numFmtId="0" fontId="0" fillId="0" borderId="17" xfId="0" applyBorder="1" applyAlignment="1">
      <alignment horizontal="center" vertical="top" wrapText="1"/>
    </xf>
    <xf numFmtId="0" fontId="0" fillId="0" borderId="3" xfId="0" applyBorder="1" applyAlignment="1">
      <alignment horizontal="center" vertical="top" wrapText="1"/>
    </xf>
    <xf numFmtId="0" fontId="0" fillId="0" borderId="29"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3" xfId="0" applyBorder="1" applyAlignment="1">
      <alignment horizontal="left" vertical="top" wrapText="1"/>
    </xf>
    <xf numFmtId="188" fontId="0" fillId="0" borderId="19" xfId="0" applyNumberFormat="1" applyFont="1" applyBorder="1" applyAlignment="1">
      <alignment horizontal="right" vertical="center"/>
    </xf>
    <xf numFmtId="187" fontId="0" fillId="0" borderId="19" xfId="0" applyNumberFormat="1" applyFont="1" applyBorder="1" applyAlignment="1">
      <alignment horizontal="right" vertical="center"/>
    </xf>
    <xf numFmtId="0" fontId="49" fillId="0" borderId="19" xfId="0" applyFont="1" applyBorder="1" applyAlignment="1">
      <alignment horizontal="center" vertical="center" wrapText="1"/>
    </xf>
    <xf numFmtId="0" fontId="32" fillId="0" borderId="19" xfId="0" applyFont="1" applyBorder="1" applyAlignment="1">
      <alignment horizontal="center" vertical="center" wrapText="1"/>
    </xf>
    <xf numFmtId="0" fontId="0" fillId="0" borderId="19" xfId="0" applyFont="1" applyBorder="1" applyAlignment="1">
      <alignment horizontal="center" vertical="center" shrinkToFit="1"/>
    </xf>
    <xf numFmtId="187" fontId="0" fillId="0" borderId="19" xfId="0" applyNumberFormat="1" applyFont="1" applyBorder="1" applyAlignment="1">
      <alignment horizontal="right" vertical="center" shrinkToFit="1"/>
    </xf>
    <xf numFmtId="188" fontId="0" fillId="0" borderId="19" xfId="0" applyNumberFormat="1" applyFont="1" applyBorder="1" applyAlignment="1">
      <alignment horizontal="right" vertical="center" shrinkToFit="1"/>
    </xf>
    <xf numFmtId="188" fontId="0" fillId="0" borderId="6" xfId="0" applyNumberFormat="1" applyFont="1" applyBorder="1" applyAlignment="1">
      <alignment horizontal="right" vertical="center"/>
    </xf>
    <xf numFmtId="0" fontId="0" fillId="0" borderId="17" xfId="0" applyFont="1" applyBorder="1" applyAlignment="1">
      <alignment horizontal="left" vertical="center" shrinkToFit="1"/>
    </xf>
    <xf numFmtId="0" fontId="0" fillId="0" borderId="0" xfId="0" applyAlignment="1">
      <alignment horizontal="left" vertical="center"/>
    </xf>
    <xf numFmtId="0" fontId="0" fillId="0" borderId="9"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4" xfId="0" applyFont="1" applyBorder="1" applyAlignment="1">
      <alignment horizontal="center" vertical="center" shrinkToFit="1"/>
    </xf>
    <xf numFmtId="178" fontId="0" fillId="0" borderId="19" xfId="0" applyNumberFormat="1" applyFont="1" applyBorder="1" applyAlignment="1">
      <alignment horizontal="right" vertical="center"/>
    </xf>
    <xf numFmtId="178" fontId="0" fillId="0" borderId="9" xfId="0" applyNumberFormat="1" applyFont="1" applyBorder="1" applyAlignment="1">
      <alignment horizontal="center" vertical="center"/>
    </xf>
    <xf numFmtId="178" fontId="0" fillId="0" borderId="1" xfId="0" applyNumberFormat="1" applyFont="1" applyBorder="1" applyAlignment="1">
      <alignment horizontal="center" vertical="center"/>
    </xf>
    <xf numFmtId="178" fontId="0" fillId="0" borderId="4" xfId="0" applyNumberFormat="1"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9" xfId="0" applyNumberFormat="1" applyFont="1" applyBorder="1" applyAlignment="1">
      <alignment horizontal="center" vertical="center" shrinkToFit="1"/>
    </xf>
    <xf numFmtId="0" fontId="0" fillId="0" borderId="1" xfId="0" applyNumberFormat="1" applyFont="1" applyBorder="1" applyAlignment="1">
      <alignment horizontal="center" vertical="center" shrinkToFit="1"/>
    </xf>
    <xf numFmtId="0" fontId="0" fillId="0" borderId="4" xfId="0" applyNumberFormat="1" applyFont="1" applyBorder="1" applyAlignment="1">
      <alignment horizontal="center" vertical="center" shrinkToFit="1"/>
    </xf>
    <xf numFmtId="0" fontId="0" fillId="0" borderId="19" xfId="0" applyNumberFormat="1" applyFont="1" applyBorder="1" applyAlignment="1">
      <alignment horizontal="center" vertical="center" shrinkToFit="1"/>
    </xf>
    <xf numFmtId="0" fontId="32" fillId="0" borderId="9" xfId="0" applyFont="1" applyBorder="1" applyAlignment="1">
      <alignment horizontal="center" vertical="center" wrapText="1" shrinkToFit="1"/>
    </xf>
    <xf numFmtId="0" fontId="32" fillId="0" borderId="1" xfId="0" applyFont="1" applyBorder="1" applyAlignment="1">
      <alignment horizontal="center" vertical="center" wrapText="1" shrinkToFit="1"/>
    </xf>
    <xf numFmtId="0" fontId="32" fillId="0" borderId="4" xfId="0" applyFont="1" applyBorder="1" applyAlignment="1">
      <alignment horizontal="center" vertical="center" wrapText="1" shrinkToFi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178" fontId="0" fillId="0" borderId="9" xfId="0" applyNumberFormat="1" applyFont="1" applyBorder="1" applyAlignment="1">
      <alignment horizontal="center" vertical="center" wrapText="1"/>
    </xf>
    <xf numFmtId="178" fontId="0" fillId="0" borderId="1" xfId="0" applyNumberFormat="1" applyFont="1" applyBorder="1" applyAlignment="1">
      <alignment horizontal="center" vertical="center" wrapText="1"/>
    </xf>
    <xf numFmtId="178" fontId="0" fillId="0" borderId="4" xfId="0" applyNumberFormat="1" applyFont="1" applyBorder="1" applyAlignment="1">
      <alignment horizontal="center" vertical="center" wrapText="1"/>
    </xf>
    <xf numFmtId="178" fontId="0" fillId="0" borderId="19" xfId="0" applyNumberFormat="1" applyFont="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16" xfId="0" applyBorder="1" applyAlignment="1">
      <alignment horizontal="center"/>
    </xf>
    <xf numFmtId="0" fontId="0" fillId="0" borderId="29"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3" xfId="0" applyBorder="1" applyAlignment="1">
      <alignment horizontal="center" vertical="center"/>
    </xf>
    <xf numFmtId="0" fontId="32" fillId="0" borderId="24" xfId="0" applyFont="1" applyBorder="1" applyAlignment="1">
      <alignment horizontal="center" vertical="top" textRotation="255"/>
    </xf>
    <xf numFmtId="0" fontId="32" fillId="0" borderId="25" xfId="0" applyFont="1" applyBorder="1" applyAlignment="1">
      <alignment horizontal="center" vertical="top" textRotation="255"/>
    </xf>
    <xf numFmtId="0" fontId="32" fillId="0" borderId="25" xfId="0" applyFont="1" applyBorder="1" applyAlignment="1">
      <alignment horizontal="center" vertical="top" textRotation="255" shrinkToFit="1"/>
    </xf>
    <xf numFmtId="0" fontId="32" fillId="0" borderId="26" xfId="0" applyFont="1" applyBorder="1" applyAlignment="1">
      <alignment horizontal="center" vertical="top" textRotation="255" shrinkToFit="1"/>
    </xf>
    <xf numFmtId="0" fontId="32" fillId="0" borderId="5" xfId="0" applyFont="1" applyBorder="1" applyAlignment="1">
      <alignment horizontal="center" wrapText="1" shrinkToFit="1"/>
    </xf>
    <xf numFmtId="0" fontId="32" fillId="0" borderId="6" xfId="0" applyFont="1" applyBorder="1" applyAlignment="1">
      <alignment horizontal="center" wrapText="1" shrinkToFit="1"/>
    </xf>
    <xf numFmtId="0" fontId="32" fillId="0" borderId="16" xfId="0" applyFont="1" applyBorder="1" applyAlignment="1">
      <alignment horizontal="center" wrapText="1" shrinkToFit="1"/>
    </xf>
    <xf numFmtId="0" fontId="32" fillId="0" borderId="29" xfId="0" applyFont="1" applyBorder="1" applyAlignment="1">
      <alignment horizontal="center" wrapText="1" shrinkToFit="1"/>
    </xf>
    <xf numFmtId="0" fontId="32" fillId="0" borderId="0" xfId="0" applyFont="1" applyBorder="1" applyAlignment="1">
      <alignment horizontal="center" wrapText="1" shrinkToFit="1"/>
    </xf>
    <xf numFmtId="0" fontId="32" fillId="0" borderId="2" xfId="0" applyFont="1" applyBorder="1" applyAlignment="1">
      <alignment horizontal="center" wrapText="1" shrinkToFit="1"/>
    </xf>
    <xf numFmtId="0" fontId="32" fillId="0" borderId="29" xfId="0" applyFont="1" applyBorder="1" applyAlignment="1">
      <alignment horizontal="center" vertical="top" wrapText="1" shrinkToFit="1"/>
    </xf>
    <xf numFmtId="0" fontId="32" fillId="0" borderId="0" xfId="0" applyFont="1" applyBorder="1" applyAlignment="1">
      <alignment horizontal="center" vertical="top" wrapText="1" shrinkToFit="1"/>
    </xf>
    <xf numFmtId="0" fontId="32" fillId="0" borderId="2" xfId="0" applyFont="1" applyBorder="1" applyAlignment="1">
      <alignment horizontal="center" vertical="top" wrapText="1" shrinkToFit="1"/>
    </xf>
    <xf numFmtId="0" fontId="32" fillId="0" borderId="15" xfId="0" applyFont="1" applyBorder="1" applyAlignment="1">
      <alignment horizontal="center" vertical="top" wrapText="1" shrinkToFit="1"/>
    </xf>
    <xf numFmtId="0" fontId="32" fillId="0" borderId="17" xfId="0" applyFont="1" applyBorder="1" applyAlignment="1">
      <alignment horizontal="center" vertical="top" wrapText="1" shrinkToFit="1"/>
    </xf>
    <xf numFmtId="0" fontId="32" fillId="0" borderId="3" xfId="0" applyFont="1" applyBorder="1" applyAlignment="1">
      <alignment horizontal="center" vertical="top" wrapText="1" shrinkToFit="1"/>
    </xf>
    <xf numFmtId="0" fontId="0" fillId="0" borderId="5" xfId="0" applyBorder="1" applyAlignment="1">
      <alignment horizontal="center" wrapText="1" shrinkToFit="1"/>
    </xf>
    <xf numFmtId="0" fontId="0" fillId="0" borderId="6" xfId="0" applyBorder="1" applyAlignment="1">
      <alignment horizontal="center" wrapText="1" shrinkToFit="1"/>
    </xf>
    <xf numFmtId="0" fontId="0" fillId="0" borderId="16" xfId="0" applyBorder="1" applyAlignment="1">
      <alignment horizontal="center" wrapText="1" shrinkToFit="1"/>
    </xf>
    <xf numFmtId="0" fontId="0" fillId="0" borderId="29" xfId="0" applyBorder="1" applyAlignment="1">
      <alignment horizontal="center" wrapText="1" shrinkToFit="1"/>
    </xf>
    <xf numFmtId="0" fontId="0" fillId="0" borderId="0" xfId="0" applyBorder="1" applyAlignment="1">
      <alignment horizontal="center" wrapText="1" shrinkToFit="1"/>
    </xf>
    <xf numFmtId="0" fontId="0" fillId="0" borderId="2" xfId="0" applyBorder="1" applyAlignment="1">
      <alignment horizontal="center" wrapText="1" shrinkToFit="1"/>
    </xf>
    <xf numFmtId="0" fontId="0" fillId="0" borderId="29" xfId="0" applyBorder="1" applyAlignment="1">
      <alignment horizontal="center" vertical="top" wrapText="1" shrinkToFit="1"/>
    </xf>
    <xf numFmtId="0" fontId="0" fillId="0" borderId="0" xfId="0" applyBorder="1" applyAlignment="1">
      <alignment horizontal="center" vertical="top" wrapText="1" shrinkToFit="1"/>
    </xf>
    <xf numFmtId="0" fontId="0" fillId="0" borderId="2" xfId="0" applyBorder="1" applyAlignment="1">
      <alignment horizontal="center" vertical="top" wrapText="1" shrinkToFit="1"/>
    </xf>
    <xf numFmtId="0" fontId="0" fillId="0" borderId="15" xfId="0" applyBorder="1" applyAlignment="1">
      <alignment horizontal="center" vertical="top" wrapText="1" shrinkToFit="1"/>
    </xf>
    <xf numFmtId="0" fontId="0" fillId="0" borderId="17" xfId="0" applyBorder="1" applyAlignment="1">
      <alignment horizontal="center" vertical="top" wrapText="1" shrinkToFit="1"/>
    </xf>
    <xf numFmtId="0" fontId="0" fillId="0" borderId="3" xfId="0" applyBorder="1" applyAlignment="1">
      <alignment horizontal="center" vertical="top" wrapText="1" shrinkToFit="1"/>
    </xf>
    <xf numFmtId="0" fontId="0" fillId="0" borderId="5" xfId="0" applyBorder="1" applyAlignment="1">
      <alignment horizontal="center" shrinkToFit="1"/>
    </xf>
    <xf numFmtId="0" fontId="0" fillId="0" borderId="6" xfId="0" applyBorder="1" applyAlignment="1">
      <alignment horizontal="center" shrinkToFit="1"/>
    </xf>
    <xf numFmtId="0" fontId="0" fillId="0" borderId="16" xfId="0" applyBorder="1" applyAlignment="1">
      <alignment horizontal="center" shrinkToFit="1"/>
    </xf>
    <xf numFmtId="0" fontId="0" fillId="0" borderId="29" xfId="0" applyBorder="1" applyAlignment="1">
      <alignment horizontal="center" shrinkToFit="1"/>
    </xf>
    <xf numFmtId="0" fontId="0" fillId="0" borderId="0" xfId="0" applyBorder="1" applyAlignment="1">
      <alignment horizontal="center" shrinkToFit="1"/>
    </xf>
    <xf numFmtId="0" fontId="0" fillId="0" borderId="2" xfId="0" applyBorder="1" applyAlignment="1">
      <alignment horizontal="center" shrinkToFit="1"/>
    </xf>
    <xf numFmtId="0" fontId="0" fillId="0" borderId="29" xfId="0" applyBorder="1" applyAlignment="1">
      <alignment horizontal="center" vertical="top" shrinkToFit="1"/>
    </xf>
    <xf numFmtId="0" fontId="0" fillId="0" borderId="0" xfId="0" applyBorder="1" applyAlignment="1">
      <alignment horizontal="center" vertical="top" shrinkToFit="1"/>
    </xf>
    <xf numFmtId="0" fontId="0" fillId="0" borderId="2" xfId="0" applyBorder="1" applyAlignment="1">
      <alignment horizontal="center" vertical="top" shrinkToFit="1"/>
    </xf>
    <xf numFmtId="0" fontId="0" fillId="0" borderId="15" xfId="0" applyBorder="1" applyAlignment="1">
      <alignment horizontal="center" vertical="top" shrinkToFit="1"/>
    </xf>
    <xf numFmtId="0" fontId="0" fillId="0" borderId="17" xfId="0" applyBorder="1" applyAlignment="1">
      <alignment horizontal="center" vertical="top" shrinkToFit="1"/>
    </xf>
    <xf numFmtId="0" fontId="0" fillId="0" borderId="3" xfId="0" applyBorder="1" applyAlignment="1">
      <alignment horizontal="center" vertical="top" shrinkToFit="1"/>
    </xf>
    <xf numFmtId="0" fontId="0" fillId="0" borderId="5" xfId="0" applyBorder="1" applyAlignment="1">
      <alignment horizontal="center" wrapText="1"/>
    </xf>
    <xf numFmtId="0" fontId="0" fillId="0" borderId="6" xfId="0" applyBorder="1" applyAlignment="1">
      <alignment horizontal="center" wrapText="1"/>
    </xf>
    <xf numFmtId="0" fontId="0" fillId="0" borderId="16" xfId="0" applyBorder="1" applyAlignment="1">
      <alignment horizontal="center" wrapText="1"/>
    </xf>
    <xf numFmtId="0" fontId="0" fillId="0" borderId="29" xfId="0" applyBorder="1"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xf numFmtId="0" fontId="0" fillId="0" borderId="29" xfId="0" applyBorder="1" applyAlignment="1">
      <alignment horizontal="center" vertical="top"/>
    </xf>
    <xf numFmtId="0" fontId="0" fillId="0" borderId="0" xfId="0" applyBorder="1" applyAlignment="1">
      <alignment horizontal="center" vertical="top"/>
    </xf>
    <xf numFmtId="0" fontId="0" fillId="0" borderId="2" xfId="0" applyBorder="1" applyAlignment="1">
      <alignment horizontal="center" vertical="top"/>
    </xf>
    <xf numFmtId="0" fontId="0" fillId="0" borderId="15" xfId="0" applyBorder="1" applyAlignment="1">
      <alignment horizontal="center" vertical="top"/>
    </xf>
    <xf numFmtId="0" fontId="0" fillId="0" borderId="17" xfId="0" applyBorder="1" applyAlignment="1">
      <alignment horizontal="center" vertical="top"/>
    </xf>
    <xf numFmtId="0" fontId="0" fillId="0" borderId="3" xfId="0" applyBorder="1" applyAlignment="1">
      <alignment horizontal="center" vertical="top"/>
    </xf>
    <xf numFmtId="0" fontId="31" fillId="0" borderId="54" xfId="0" applyFont="1" applyBorder="1" applyAlignment="1">
      <alignment horizontal="center" vertical="center"/>
    </xf>
    <xf numFmtId="0" fontId="31" fillId="0" borderId="55" xfId="0" applyFont="1" applyBorder="1" applyAlignment="1">
      <alignment horizontal="center" vertical="center"/>
    </xf>
    <xf numFmtId="0" fontId="31" fillId="0" borderId="56" xfId="0" applyFont="1" applyBorder="1" applyAlignment="1">
      <alignment horizontal="center" vertical="center"/>
    </xf>
    <xf numFmtId="0" fontId="31" fillId="0" borderId="57" xfId="0" applyFont="1" applyBorder="1" applyAlignment="1">
      <alignment horizontal="center" vertical="center"/>
    </xf>
    <xf numFmtId="0" fontId="31" fillId="0" borderId="58" xfId="0" applyFont="1" applyBorder="1" applyAlignment="1">
      <alignment horizontal="center" vertical="center"/>
    </xf>
    <xf numFmtId="0" fontId="31" fillId="0" borderId="59" xfId="0" applyFont="1" applyBorder="1" applyAlignment="1">
      <alignment horizontal="center" vertical="center"/>
    </xf>
    <xf numFmtId="0" fontId="14" fillId="0" borderId="0" xfId="0" applyFont="1" applyAlignment="1">
      <alignment horizontal="left" vertical="center"/>
    </xf>
    <xf numFmtId="0" fontId="0" fillId="0" borderId="6" xfId="0" applyBorder="1" applyAlignment="1">
      <alignment horizontal="left" vertical="center"/>
    </xf>
    <xf numFmtId="0" fontId="0" fillId="0" borderId="16" xfId="0" applyBorder="1" applyAlignment="1">
      <alignment horizontal="left" vertical="center"/>
    </xf>
    <xf numFmtId="0" fontId="0" fillId="0" borderId="61" xfId="0" applyBorder="1" applyAlignment="1">
      <alignment horizontal="center"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4" borderId="9" xfId="0" applyFill="1" applyBorder="1" applyAlignment="1">
      <alignment horizontal="center" vertical="center"/>
    </xf>
    <xf numFmtId="0" fontId="0" fillId="4" borderId="1" xfId="0" applyFill="1" applyBorder="1" applyAlignment="1">
      <alignment horizontal="center" vertical="center"/>
    </xf>
    <xf numFmtId="0" fontId="0" fillId="4" borderId="4" xfId="0" applyFill="1" applyBorder="1" applyAlignment="1">
      <alignment horizontal="center" vertical="center"/>
    </xf>
    <xf numFmtId="0" fontId="0" fillId="3" borderId="9" xfId="0" applyFill="1" applyBorder="1" applyAlignment="1">
      <alignment horizontal="center" vertical="center"/>
    </xf>
    <xf numFmtId="0" fontId="0" fillId="3" borderId="1" xfId="0" applyFill="1" applyBorder="1" applyAlignment="1">
      <alignment horizontal="center" vertical="center"/>
    </xf>
    <xf numFmtId="0" fontId="0" fillId="3" borderId="4" xfId="0" applyFill="1" applyBorder="1" applyAlignment="1">
      <alignment horizontal="center" vertical="center"/>
    </xf>
    <xf numFmtId="0" fontId="0" fillId="0" borderId="26" xfId="0" applyBorder="1" applyAlignment="1">
      <alignment horizontal="left" vertical="center" wrapText="1"/>
    </xf>
    <xf numFmtId="0" fontId="0" fillId="0" borderId="0" xfId="0" applyBorder="1" applyAlignment="1">
      <alignment horizontal="left" vertical="center"/>
    </xf>
    <xf numFmtId="0" fontId="0" fillId="0" borderId="2"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3" xfId="0" applyBorder="1" applyAlignment="1">
      <alignment horizontal="left" vertical="center"/>
    </xf>
    <xf numFmtId="0" fontId="0" fillId="0" borderId="26" xfId="0" applyBorder="1" applyAlignment="1">
      <alignment horizontal="left" vertical="center"/>
    </xf>
    <xf numFmtId="0" fontId="7" fillId="0" borderId="26" xfId="0" applyFont="1" applyBorder="1" applyAlignment="1">
      <alignment horizontal="center" vertical="center"/>
    </xf>
    <xf numFmtId="0" fontId="7" fillId="0" borderId="19"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 xfId="0" applyFont="1" applyBorder="1" applyAlignment="1">
      <alignment horizontal="center" vertical="center" wrapText="1"/>
    </xf>
    <xf numFmtId="0" fontId="0" fillId="0" borderId="0" xfId="0" applyAlignment="1">
      <alignment horizontal="right" vertical="center"/>
    </xf>
    <xf numFmtId="0" fontId="0" fillId="3" borderId="19" xfId="0"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0" fontId="0" fillId="4" borderId="19" xfId="0" applyFill="1" applyBorder="1" applyAlignment="1">
      <alignment horizontal="left" vertical="top" wrapText="1"/>
    </xf>
    <xf numFmtId="0" fontId="0" fillId="4" borderId="24" xfId="0" applyFill="1" applyBorder="1" applyAlignment="1">
      <alignment horizontal="left" vertical="top" wrapTex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6" xfId="0" applyBorder="1" applyAlignment="1">
      <alignment horizontal="center" vertical="center" wrapText="1"/>
    </xf>
    <xf numFmtId="0" fontId="12" fillId="0" borderId="19" xfId="0" applyFont="1" applyBorder="1" applyAlignment="1">
      <alignment horizontal="left" vertical="center"/>
    </xf>
    <xf numFmtId="0" fontId="12" fillId="0" borderId="19" xfId="0" applyFont="1" applyBorder="1" applyAlignment="1">
      <alignment horizontal="center" vertical="center"/>
    </xf>
    <xf numFmtId="0" fontId="12" fillId="0" borderId="19" xfId="0" applyFont="1" applyBorder="1" applyAlignment="1">
      <alignment horizontal="left"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12" fillId="0" borderId="16" xfId="0" applyFont="1" applyBorder="1" applyAlignment="1">
      <alignment vertical="center" wrapText="1"/>
    </xf>
    <xf numFmtId="0" fontId="12" fillId="0" borderId="15" xfId="0" applyFont="1" applyBorder="1" applyAlignment="1">
      <alignment vertical="center" wrapText="1"/>
    </xf>
    <xf numFmtId="0" fontId="12" fillId="0" borderId="17" xfId="0" applyFont="1" applyBorder="1" applyAlignment="1">
      <alignment vertical="center" wrapText="1"/>
    </xf>
    <xf numFmtId="0" fontId="12" fillId="0" borderId="3" xfId="0" applyFont="1" applyBorder="1" applyAlignment="1">
      <alignmen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16" xfId="0" applyFont="1" applyBorder="1" applyAlignment="1">
      <alignment horizontal="left" vertical="center" wrapText="1"/>
    </xf>
    <xf numFmtId="0" fontId="12" fillId="0" borderId="15" xfId="0" applyFont="1" applyBorder="1" applyAlignment="1">
      <alignment horizontal="left" vertical="center" wrapText="1"/>
    </xf>
    <xf numFmtId="0" fontId="12" fillId="0" borderId="17" xfId="0" applyFont="1" applyBorder="1" applyAlignment="1">
      <alignment horizontal="left" vertical="center" wrapText="1"/>
    </xf>
    <xf numFmtId="0" fontId="12" fillId="0" borderId="3" xfId="0" applyFont="1" applyBorder="1" applyAlignment="1">
      <alignment horizontal="left" vertical="center" wrapText="1"/>
    </xf>
    <xf numFmtId="0" fontId="10" fillId="0" borderId="9"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4" xfId="0" applyFont="1" applyBorder="1" applyAlignment="1">
      <alignment horizontal="left" vertical="center" shrinkToFit="1"/>
    </xf>
    <xf numFmtId="0" fontId="11" fillId="0" borderId="0" xfId="0" applyFont="1" applyBorder="1" applyAlignment="1">
      <alignment horizontal="left" vertical="center"/>
    </xf>
    <xf numFmtId="0" fontId="12" fillId="0" borderId="29" xfId="0" applyFont="1" applyBorder="1" applyAlignment="1">
      <alignment horizontal="left" vertical="center" wrapText="1"/>
    </xf>
    <xf numFmtId="0" fontId="12" fillId="0" borderId="0" xfId="0" applyFont="1" applyBorder="1" applyAlignment="1">
      <alignment horizontal="left" vertical="center" wrapText="1"/>
    </xf>
    <xf numFmtId="0" fontId="12" fillId="0" borderId="2" xfId="0" applyFont="1" applyBorder="1" applyAlignment="1">
      <alignment horizontal="left" vertical="center" wrapText="1"/>
    </xf>
    <xf numFmtId="0" fontId="10" fillId="0" borderId="19" xfId="0" applyFont="1" applyBorder="1" applyAlignment="1">
      <alignment horizontal="center" vertical="center"/>
    </xf>
    <xf numFmtId="0" fontId="10" fillId="0" borderId="19" xfId="0" applyFont="1" applyBorder="1" applyAlignment="1">
      <alignment horizontal="left" vertical="center"/>
    </xf>
    <xf numFmtId="0" fontId="10" fillId="0" borderId="19" xfId="0" applyFont="1" applyBorder="1" applyAlignment="1">
      <alignment horizontal="left"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29"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1" fillId="0" borderId="0" xfId="0" applyFont="1" applyAlignment="1">
      <alignment horizontal="left" vertical="center"/>
    </xf>
    <xf numFmtId="0" fontId="10" fillId="0" borderId="0" xfId="0" applyFont="1" applyAlignment="1">
      <alignment horizontal="left" vertical="center"/>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9" xfId="0" applyFont="1" applyBorder="1" applyAlignment="1">
      <alignment horizontal="left" vertical="center"/>
    </xf>
    <xf numFmtId="0" fontId="10" fillId="0" borderId="1" xfId="0" applyFont="1" applyBorder="1" applyAlignment="1">
      <alignment horizontal="left" vertical="center"/>
    </xf>
    <xf numFmtId="0" fontId="10" fillId="0" borderId="4" xfId="0" applyFont="1" applyBorder="1" applyAlignment="1">
      <alignment horizontal="left" vertical="center"/>
    </xf>
    <xf numFmtId="0" fontId="20" fillId="2" borderId="9" xfId="0" applyFont="1" applyFill="1" applyBorder="1" applyAlignment="1">
      <alignment horizontal="center" vertical="center" wrapText="1" shrinkToFit="1"/>
    </xf>
    <xf numFmtId="0" fontId="10" fillId="2" borderId="15"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2" borderId="9" xfId="0" applyFont="1" applyFill="1" applyBorder="1" applyAlignment="1">
      <alignment horizontal="left" vertical="center" shrinkToFit="1"/>
    </xf>
    <xf numFmtId="0" fontId="10" fillId="2" borderId="1" xfId="0" applyFont="1" applyFill="1" applyBorder="1" applyAlignment="1">
      <alignment horizontal="left" vertical="center" shrinkToFit="1"/>
    </xf>
    <xf numFmtId="0" fontId="10" fillId="2" borderId="4" xfId="0" applyFont="1" applyFill="1" applyBorder="1" applyAlignment="1">
      <alignment horizontal="left" vertical="center" shrinkToFit="1"/>
    </xf>
    <xf numFmtId="0" fontId="0" fillId="2" borderId="0" xfId="0" applyFont="1" applyFill="1" applyBorder="1" applyAlignment="1">
      <alignment horizontal="right" vertical="center" shrinkToFit="1"/>
    </xf>
    <xf numFmtId="0" fontId="11" fillId="0" borderId="0" xfId="0" applyFont="1" applyAlignment="1">
      <alignment horizontal="center" vertical="center"/>
    </xf>
    <xf numFmtId="0" fontId="42" fillId="0" borderId="19" xfId="0" applyFont="1" applyBorder="1" applyAlignment="1">
      <alignment horizontal="center" vertical="center"/>
    </xf>
    <xf numFmtId="0" fontId="10" fillId="0" borderId="5" xfId="0" applyFont="1" applyBorder="1" applyAlignment="1">
      <alignment vertical="center" wrapText="1"/>
    </xf>
    <xf numFmtId="0" fontId="10" fillId="0" borderId="6" xfId="0" applyFont="1" applyBorder="1" applyAlignment="1">
      <alignment vertical="center"/>
    </xf>
    <xf numFmtId="0" fontId="10" fillId="0" borderId="16" xfId="0" applyFont="1" applyBorder="1" applyAlignment="1">
      <alignment vertical="center"/>
    </xf>
    <xf numFmtId="0" fontId="10" fillId="0" borderId="29" xfId="0" applyFont="1" applyBorder="1" applyAlignment="1">
      <alignment vertical="center"/>
    </xf>
    <xf numFmtId="0" fontId="10" fillId="0" borderId="0" xfId="0" applyFont="1" applyBorder="1" applyAlignment="1">
      <alignment vertical="center"/>
    </xf>
    <xf numFmtId="0" fontId="10" fillId="0" borderId="2" xfId="0" applyFont="1" applyBorder="1" applyAlignment="1">
      <alignment vertical="center"/>
    </xf>
    <xf numFmtId="0" fontId="10" fillId="0" borderId="15" xfId="0" applyFont="1" applyBorder="1" applyAlignment="1">
      <alignment vertical="center"/>
    </xf>
    <xf numFmtId="0" fontId="10" fillId="0" borderId="17" xfId="0" applyFont="1" applyBorder="1" applyAlignment="1">
      <alignment vertical="center"/>
    </xf>
    <xf numFmtId="0" fontId="10" fillId="0" borderId="3" xfId="0" applyFont="1" applyBorder="1" applyAlignment="1">
      <alignment vertical="center"/>
    </xf>
    <xf numFmtId="0" fontId="10" fillId="0" borderId="0" xfId="0" applyFont="1" applyBorder="1" applyAlignment="1">
      <alignment horizontal="left" vertical="center"/>
    </xf>
    <xf numFmtId="0" fontId="41" fillId="0" borderId="17" xfId="0" applyFont="1" applyBorder="1" applyAlignment="1">
      <alignment horizontal="left" vertical="center"/>
    </xf>
    <xf numFmtId="178" fontId="10" fillId="0" borderId="19" xfId="0" applyNumberFormat="1" applyFont="1" applyBorder="1" applyAlignment="1">
      <alignment horizontal="right" vertical="center"/>
    </xf>
    <xf numFmtId="0" fontId="10" fillId="0" borderId="6" xfId="0" applyFont="1" applyBorder="1" applyAlignment="1">
      <alignment horizontal="left" vertical="center"/>
    </xf>
    <xf numFmtId="0" fontId="10" fillId="0" borderId="24" xfId="0" applyFont="1" applyBorder="1" applyAlignment="1">
      <alignment horizontal="center" vertical="center" textRotation="255"/>
    </xf>
    <xf numFmtId="0" fontId="10" fillId="0" borderId="25" xfId="0" applyFont="1" applyBorder="1" applyAlignment="1">
      <alignment horizontal="center" vertical="center" textRotation="255"/>
    </xf>
    <xf numFmtId="0" fontId="10" fillId="0" borderId="26" xfId="0" applyFont="1" applyBorder="1" applyAlignment="1">
      <alignment horizontal="center" vertical="center" textRotation="255"/>
    </xf>
    <xf numFmtId="0" fontId="10" fillId="0" borderId="19" xfId="0" applyFont="1" applyBorder="1" applyAlignment="1">
      <alignment horizontal="right" vertical="center"/>
    </xf>
    <xf numFmtId="0" fontId="10" fillId="0" borderId="2" xfId="0" applyFont="1" applyBorder="1" applyAlignment="1">
      <alignment horizontal="left" vertical="center"/>
    </xf>
    <xf numFmtId="0" fontId="10" fillId="0" borderId="17"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right" vertical="center" wrapText="1"/>
    </xf>
    <xf numFmtId="0" fontId="10" fillId="0" borderId="6" xfId="0" applyFont="1" applyBorder="1" applyAlignment="1">
      <alignment horizontal="right" vertical="center" wrapText="1"/>
    </xf>
    <xf numFmtId="0" fontId="10" fillId="0" borderId="16" xfId="0" applyFont="1" applyBorder="1" applyAlignment="1">
      <alignment horizontal="right" vertical="center" wrapText="1"/>
    </xf>
    <xf numFmtId="0" fontId="10" fillId="0" borderId="29" xfId="0" applyFont="1" applyBorder="1" applyAlignment="1">
      <alignment horizontal="right" vertical="center" wrapText="1"/>
    </xf>
    <xf numFmtId="0" fontId="10" fillId="0" borderId="0" xfId="0" applyFont="1" applyBorder="1" applyAlignment="1">
      <alignment horizontal="right" vertical="center" wrapText="1"/>
    </xf>
    <xf numFmtId="0" fontId="10" fillId="0" borderId="2" xfId="0" applyFont="1" applyBorder="1" applyAlignment="1">
      <alignment horizontal="right" vertical="center" wrapText="1"/>
    </xf>
    <xf numFmtId="0" fontId="10" fillId="0" borderId="2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Alignment="1">
      <alignment horizontal="center" vertical="center"/>
    </xf>
    <xf numFmtId="0" fontId="45" fillId="0" borderId="65" xfId="2" applyFont="1" applyFill="1" applyBorder="1" applyAlignment="1">
      <alignment horizontal="center" vertical="center"/>
    </xf>
    <xf numFmtId="0" fontId="44" fillId="0" borderId="65" xfId="2" applyFont="1" applyFill="1" applyBorder="1" applyAlignment="1">
      <alignment horizontal="center" vertical="center" wrapText="1"/>
    </xf>
    <xf numFmtId="0" fontId="44" fillId="0" borderId="66" xfId="2" applyFont="1" applyFill="1" applyBorder="1" applyAlignment="1">
      <alignment horizontal="center" vertical="center"/>
    </xf>
    <xf numFmtId="0" fontId="44" fillId="0" borderId="67" xfId="2" applyFont="1" applyFill="1" applyBorder="1" applyAlignment="1">
      <alignment horizontal="center" vertical="center"/>
    </xf>
    <xf numFmtId="0" fontId="44" fillId="0" borderId="70" xfId="2" applyFont="1" applyFill="1" applyBorder="1" applyAlignment="1">
      <alignment horizontal="center" vertical="center"/>
    </xf>
    <xf numFmtId="0" fontId="44" fillId="0" borderId="71" xfId="2" applyFont="1" applyFill="1" applyBorder="1" applyAlignment="1">
      <alignment horizontal="center" vertical="center"/>
    </xf>
    <xf numFmtId="0" fontId="6" fillId="0" borderId="68" xfId="2" applyFill="1" applyBorder="1" applyAlignment="1">
      <alignment horizontal="center" vertical="center"/>
    </xf>
    <xf numFmtId="0" fontId="6" fillId="0" borderId="69" xfId="2" applyFill="1" applyBorder="1" applyAlignment="1">
      <alignment horizontal="center" vertical="center"/>
    </xf>
    <xf numFmtId="0" fontId="44" fillId="0" borderId="65" xfId="2" applyFont="1" applyFill="1" applyBorder="1" applyAlignment="1">
      <alignment horizontal="center" vertical="center"/>
    </xf>
    <xf numFmtId="0" fontId="45" fillId="0" borderId="65" xfId="2" applyFont="1" applyFill="1" applyBorder="1" applyAlignment="1">
      <alignment horizontal="center" vertical="center" wrapText="1"/>
    </xf>
    <xf numFmtId="0" fontId="45" fillId="0" borderId="68" xfId="2" applyFont="1" applyFill="1" applyBorder="1" applyAlignment="1">
      <alignment horizontal="center" vertical="center"/>
    </xf>
    <xf numFmtId="0" fontId="45" fillId="0" borderId="69" xfId="2" applyFont="1" applyFill="1" applyBorder="1" applyAlignment="1">
      <alignment horizontal="center" vertical="center"/>
    </xf>
    <xf numFmtId="0" fontId="6" fillId="0" borderId="19" xfId="2" applyFill="1" applyBorder="1" applyAlignment="1">
      <alignment horizontal="center" vertical="center" wrapText="1"/>
    </xf>
    <xf numFmtId="0" fontId="6" fillId="0" borderId="9" xfId="2" applyFill="1" applyBorder="1" applyAlignment="1">
      <alignment horizontal="center" vertical="center"/>
    </xf>
    <xf numFmtId="0" fontId="6" fillId="0" borderId="4" xfId="2" applyFill="1" applyBorder="1" applyAlignment="1">
      <alignment horizontal="center" vertical="center"/>
    </xf>
    <xf numFmtId="0" fontId="12" fillId="0" borderId="0" xfId="2" applyFont="1" applyFill="1" applyAlignment="1">
      <alignment horizontal="left" vertical="center" wrapText="1"/>
    </xf>
    <xf numFmtId="0" fontId="12" fillId="0" borderId="0" xfId="2" applyFont="1" applyFill="1" applyAlignment="1">
      <alignment horizontal="left" vertical="center"/>
    </xf>
    <xf numFmtId="0" fontId="33" fillId="0" borderId="0" xfId="0" applyFont="1" applyFill="1" applyAlignment="1">
      <alignment horizontal="center" vertical="center" shrinkToFit="1"/>
    </xf>
    <xf numFmtId="177" fontId="18" fillId="0" borderId="51" xfId="0" applyNumberFormat="1" applyFont="1" applyFill="1" applyBorder="1" applyAlignment="1">
      <alignment horizontal="right" vertical="center" shrinkToFit="1"/>
    </xf>
    <xf numFmtId="177" fontId="18" fillId="0" borderId="52" xfId="0" applyNumberFormat="1" applyFont="1" applyFill="1" applyBorder="1" applyAlignment="1">
      <alignment horizontal="right" vertical="center" shrinkToFit="1"/>
    </xf>
    <xf numFmtId="177" fontId="18" fillId="0" borderId="49" xfId="0" applyNumberFormat="1" applyFont="1" applyFill="1" applyBorder="1" applyAlignment="1">
      <alignment horizontal="right" vertical="center" shrinkToFit="1"/>
    </xf>
    <xf numFmtId="0" fontId="24" fillId="0" borderId="0" xfId="0" applyFont="1" applyFill="1" applyBorder="1" applyAlignment="1">
      <alignment horizontal="left" vertical="center" shrinkToFit="1"/>
    </xf>
    <xf numFmtId="177" fontId="18" fillId="0" borderId="43" xfId="0" applyNumberFormat="1" applyFont="1" applyFill="1" applyBorder="1" applyAlignment="1">
      <alignment horizontal="right" vertical="center" shrinkToFit="1"/>
    </xf>
    <xf numFmtId="177" fontId="18" fillId="0" borderId="37" xfId="0" applyNumberFormat="1" applyFont="1" applyFill="1" applyBorder="1" applyAlignment="1">
      <alignment horizontal="right" vertical="center" shrinkToFit="1"/>
    </xf>
    <xf numFmtId="177" fontId="18" fillId="0" borderId="46" xfId="0" applyNumberFormat="1" applyFont="1" applyFill="1" applyBorder="1" applyAlignment="1">
      <alignment horizontal="right" vertical="center" shrinkToFit="1"/>
    </xf>
  </cellXfs>
  <cellStyles count="18">
    <cellStyle name="桁区切り" xfId="1" builtinId="6"/>
    <cellStyle name="桁区切り 2" xfId="4"/>
    <cellStyle name="桁区切り 3" xfId="9"/>
    <cellStyle name="標準" xfId="0" builtinId="0"/>
    <cellStyle name="標準 11" xfId="10"/>
    <cellStyle name="標準 2" xfId="2"/>
    <cellStyle name="標準 2 2" xfId="11"/>
    <cellStyle name="標準 2 4" xfId="12"/>
    <cellStyle name="標準 3" xfId="5"/>
    <cellStyle name="標準 3 2" xfId="13"/>
    <cellStyle name="標準 3 2 2" xfId="14"/>
    <cellStyle name="標準 3 3" xfId="15"/>
    <cellStyle name="標準 4" xfId="6"/>
    <cellStyle name="標準 5" xfId="8"/>
    <cellStyle name="標準 7" xfId="16"/>
    <cellStyle name="標準 8" xfId="17"/>
    <cellStyle name="標準_Sheet1" xfId="3"/>
    <cellStyle name="標準_Sheet1_1" xfId="7"/>
  </cellStyles>
  <dxfs count="0"/>
  <tableStyles count="0" defaultTableStyle="TableStyleMedium9" defaultPivotStyle="PivotStyleLight16"/>
  <colors>
    <mruColors>
      <color rgb="FFEEECE1"/>
      <color rgb="FFC8C8C8"/>
      <color rgb="FF0000CC"/>
      <color rgb="FF333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62</xdr:col>
      <xdr:colOff>95250</xdr:colOff>
      <xdr:row>76</xdr:row>
      <xdr:rowOff>0</xdr:rowOff>
    </xdr:from>
    <xdr:ext cx="184731" cy="264560"/>
    <xdr:sp macro="" textlink="">
      <xdr:nvSpPr>
        <xdr:cNvPr id="2" name="テキスト ボックス 1"/>
        <xdr:cNvSpPr txBox="1"/>
      </xdr:nvSpPr>
      <xdr:spPr>
        <a:xfrm>
          <a:off x="1196340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62</xdr:col>
      <xdr:colOff>95250</xdr:colOff>
      <xdr:row>95</xdr:row>
      <xdr:rowOff>0</xdr:rowOff>
    </xdr:from>
    <xdr:ext cx="184731" cy="264560"/>
    <xdr:sp macro="" textlink="">
      <xdr:nvSpPr>
        <xdr:cNvPr id="21" name="テキスト ボックス 20"/>
        <xdr:cNvSpPr txBox="1"/>
      </xdr:nvSpPr>
      <xdr:spPr>
        <a:xfrm>
          <a:off x="11955946" y="149666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62</xdr:col>
      <xdr:colOff>95250</xdr:colOff>
      <xdr:row>105</xdr:row>
      <xdr:rowOff>0</xdr:rowOff>
    </xdr:from>
    <xdr:ext cx="184731" cy="264560"/>
    <xdr:sp macro="" textlink="">
      <xdr:nvSpPr>
        <xdr:cNvPr id="23" name="テキスト ボックス 22"/>
        <xdr:cNvSpPr txBox="1"/>
      </xdr:nvSpPr>
      <xdr:spPr>
        <a:xfrm>
          <a:off x="11955946" y="189837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4</xdr:col>
      <xdr:colOff>8282</xdr:colOff>
      <xdr:row>13</xdr:row>
      <xdr:rowOff>0</xdr:rowOff>
    </xdr:to>
    <xdr:cxnSp macro="">
      <xdr:nvCxnSpPr>
        <xdr:cNvPr id="3" name="直線コネクタ 2"/>
        <xdr:cNvCxnSpPr/>
      </xdr:nvCxnSpPr>
      <xdr:spPr>
        <a:xfrm>
          <a:off x="314739" y="861391"/>
          <a:ext cx="952500" cy="193813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268941</xdr:colOff>
      <xdr:row>5</xdr:row>
      <xdr:rowOff>302560</xdr:rowOff>
    </xdr:from>
    <xdr:to>
      <xdr:col>14</xdr:col>
      <xdr:colOff>44824</xdr:colOff>
      <xdr:row>9</xdr:row>
      <xdr:rowOff>257736</xdr:rowOff>
    </xdr:to>
    <xdr:sp macro="" textlink="">
      <xdr:nvSpPr>
        <xdr:cNvPr id="2" name="テキスト ボックス 1"/>
        <xdr:cNvSpPr txBox="1"/>
      </xdr:nvSpPr>
      <xdr:spPr>
        <a:xfrm>
          <a:off x="3081617" y="1344707"/>
          <a:ext cx="4639236" cy="12550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別紙様式７の「１　農用地の内訳等及び集落戦略（協定農用地の将来像）」の表の⑧個人配分を受ける所得超過者の引受地に○印があった場合に使用する様式</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5.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D47"/>
  <sheetViews>
    <sheetView showGridLines="0" tabSelected="1" view="pageBreakPreview" zoomScaleNormal="85" zoomScaleSheetLayoutView="100" workbookViewId="0">
      <selection activeCell="A10" sqref="A10:AK10"/>
    </sheetView>
  </sheetViews>
  <sheetFormatPr defaultRowHeight="12"/>
  <cols>
    <col min="1" max="1" width="3.5703125" style="8" customWidth="1"/>
    <col min="2" max="43" width="2.85546875" style="8" customWidth="1"/>
    <col min="44" max="44" width="7.28515625" style="8" bestFit="1" customWidth="1"/>
    <col min="45" max="45" width="6.7109375" style="8" customWidth="1"/>
    <col min="46" max="93" width="3" style="8" customWidth="1"/>
    <col min="94" max="256" width="9.140625" style="8"/>
    <col min="257" max="257" width="3.5703125" style="8" customWidth="1"/>
    <col min="258" max="332" width="2.85546875" style="8" customWidth="1"/>
    <col min="333" max="512" width="9.140625" style="8"/>
    <col min="513" max="513" width="3.5703125" style="8" customWidth="1"/>
    <col min="514" max="588" width="2.85546875" style="8" customWidth="1"/>
    <col min="589" max="768" width="9.140625" style="8"/>
    <col min="769" max="769" width="3.5703125" style="8" customWidth="1"/>
    <col min="770" max="844" width="2.85546875" style="8" customWidth="1"/>
    <col min="845" max="1024" width="9.140625" style="8"/>
    <col min="1025" max="1025" width="3.5703125" style="8" customWidth="1"/>
    <col min="1026" max="1100" width="2.85546875" style="8" customWidth="1"/>
    <col min="1101" max="1280" width="9.140625" style="8"/>
    <col min="1281" max="1281" width="3.5703125" style="8" customWidth="1"/>
    <col min="1282" max="1356" width="2.85546875" style="8" customWidth="1"/>
    <col min="1357" max="1536" width="9.140625" style="8"/>
    <col min="1537" max="1537" width="3.5703125" style="8" customWidth="1"/>
    <col min="1538" max="1612" width="2.85546875" style="8" customWidth="1"/>
    <col min="1613" max="1792" width="9.140625" style="8"/>
    <col min="1793" max="1793" width="3.5703125" style="8" customWidth="1"/>
    <col min="1794" max="1868" width="2.85546875" style="8" customWidth="1"/>
    <col min="1869" max="2048" width="9.140625" style="8"/>
    <col min="2049" max="2049" width="3.5703125" style="8" customWidth="1"/>
    <col min="2050" max="2124" width="2.85546875" style="8" customWidth="1"/>
    <col min="2125" max="2304" width="9.140625" style="8"/>
    <col min="2305" max="2305" width="3.5703125" style="8" customWidth="1"/>
    <col min="2306" max="2380" width="2.85546875" style="8" customWidth="1"/>
    <col min="2381" max="2560" width="9.140625" style="8"/>
    <col min="2561" max="2561" width="3.5703125" style="8" customWidth="1"/>
    <col min="2562" max="2636" width="2.85546875" style="8" customWidth="1"/>
    <col min="2637" max="2816" width="9.140625" style="8"/>
    <col min="2817" max="2817" width="3.5703125" style="8" customWidth="1"/>
    <col min="2818" max="2892" width="2.85546875" style="8" customWidth="1"/>
    <col min="2893" max="3072" width="9.140625" style="8"/>
    <col min="3073" max="3073" width="3.5703125" style="8" customWidth="1"/>
    <col min="3074" max="3148" width="2.85546875" style="8" customWidth="1"/>
    <col min="3149" max="3328" width="9.140625" style="8"/>
    <col min="3329" max="3329" width="3.5703125" style="8" customWidth="1"/>
    <col min="3330" max="3404" width="2.85546875" style="8" customWidth="1"/>
    <col min="3405" max="3584" width="9.140625" style="8"/>
    <col min="3585" max="3585" width="3.5703125" style="8" customWidth="1"/>
    <col min="3586" max="3660" width="2.85546875" style="8" customWidth="1"/>
    <col min="3661" max="3840" width="9.140625" style="8"/>
    <col min="3841" max="3841" width="3.5703125" style="8" customWidth="1"/>
    <col min="3842" max="3916" width="2.85546875" style="8" customWidth="1"/>
    <col min="3917" max="4096" width="9.140625" style="8"/>
    <col min="4097" max="4097" width="3.5703125" style="8" customWidth="1"/>
    <col min="4098" max="4172" width="2.85546875" style="8" customWidth="1"/>
    <col min="4173" max="4352" width="9.140625" style="8"/>
    <col min="4353" max="4353" width="3.5703125" style="8" customWidth="1"/>
    <col min="4354" max="4428" width="2.85546875" style="8" customWidth="1"/>
    <col min="4429" max="4608" width="9.140625" style="8"/>
    <col min="4609" max="4609" width="3.5703125" style="8" customWidth="1"/>
    <col min="4610" max="4684" width="2.85546875" style="8" customWidth="1"/>
    <col min="4685" max="4864" width="9.140625" style="8"/>
    <col min="4865" max="4865" width="3.5703125" style="8" customWidth="1"/>
    <col min="4866" max="4940" width="2.85546875" style="8" customWidth="1"/>
    <col min="4941" max="5120" width="9.140625" style="8"/>
    <col min="5121" max="5121" width="3.5703125" style="8" customWidth="1"/>
    <col min="5122" max="5196" width="2.85546875" style="8" customWidth="1"/>
    <col min="5197" max="5376" width="9.140625" style="8"/>
    <col min="5377" max="5377" width="3.5703125" style="8" customWidth="1"/>
    <col min="5378" max="5452" width="2.85546875" style="8" customWidth="1"/>
    <col min="5453" max="5632" width="9.140625" style="8"/>
    <col min="5633" max="5633" width="3.5703125" style="8" customWidth="1"/>
    <col min="5634" max="5708" width="2.85546875" style="8" customWidth="1"/>
    <col min="5709" max="5888" width="9.140625" style="8"/>
    <col min="5889" max="5889" width="3.5703125" style="8" customWidth="1"/>
    <col min="5890" max="5964" width="2.85546875" style="8" customWidth="1"/>
    <col min="5965" max="6144" width="9.140625" style="8"/>
    <col min="6145" max="6145" width="3.5703125" style="8" customWidth="1"/>
    <col min="6146" max="6220" width="2.85546875" style="8" customWidth="1"/>
    <col min="6221" max="6400" width="9.140625" style="8"/>
    <col min="6401" max="6401" width="3.5703125" style="8" customWidth="1"/>
    <col min="6402" max="6476" width="2.85546875" style="8" customWidth="1"/>
    <col min="6477" max="6656" width="9.140625" style="8"/>
    <col min="6657" max="6657" width="3.5703125" style="8" customWidth="1"/>
    <col min="6658" max="6732" width="2.85546875" style="8" customWidth="1"/>
    <col min="6733" max="6912" width="9.140625" style="8"/>
    <col min="6913" max="6913" width="3.5703125" style="8" customWidth="1"/>
    <col min="6914" max="6988" width="2.85546875" style="8" customWidth="1"/>
    <col min="6989" max="7168" width="9.140625" style="8"/>
    <col min="7169" max="7169" width="3.5703125" style="8" customWidth="1"/>
    <col min="7170" max="7244" width="2.85546875" style="8" customWidth="1"/>
    <col min="7245" max="7424" width="9.140625" style="8"/>
    <col min="7425" max="7425" width="3.5703125" style="8" customWidth="1"/>
    <col min="7426" max="7500" width="2.85546875" style="8" customWidth="1"/>
    <col min="7501" max="7680" width="9.140625" style="8"/>
    <col min="7681" max="7681" width="3.5703125" style="8" customWidth="1"/>
    <col min="7682" max="7756" width="2.85546875" style="8" customWidth="1"/>
    <col min="7757" max="7936" width="9.140625" style="8"/>
    <col min="7937" max="7937" width="3.5703125" style="8" customWidth="1"/>
    <col min="7938" max="8012" width="2.85546875" style="8" customWidth="1"/>
    <col min="8013" max="8192" width="9.140625" style="8"/>
    <col min="8193" max="8193" width="3.5703125" style="8" customWidth="1"/>
    <col min="8194" max="8268" width="2.85546875" style="8" customWidth="1"/>
    <col min="8269" max="8448" width="9.140625" style="8"/>
    <col min="8449" max="8449" width="3.5703125" style="8" customWidth="1"/>
    <col min="8450" max="8524" width="2.85546875" style="8" customWidth="1"/>
    <col min="8525" max="8704" width="9.140625" style="8"/>
    <col min="8705" max="8705" width="3.5703125" style="8" customWidth="1"/>
    <col min="8706" max="8780" width="2.85546875" style="8" customWidth="1"/>
    <col min="8781" max="8960" width="9.140625" style="8"/>
    <col min="8961" max="8961" width="3.5703125" style="8" customWidth="1"/>
    <col min="8962" max="9036" width="2.85546875" style="8" customWidth="1"/>
    <col min="9037" max="9216" width="9.140625" style="8"/>
    <col min="9217" max="9217" width="3.5703125" style="8" customWidth="1"/>
    <col min="9218" max="9292" width="2.85546875" style="8" customWidth="1"/>
    <col min="9293" max="9472" width="9.140625" style="8"/>
    <col min="9473" max="9473" width="3.5703125" style="8" customWidth="1"/>
    <col min="9474" max="9548" width="2.85546875" style="8" customWidth="1"/>
    <col min="9549" max="9728" width="9.140625" style="8"/>
    <col min="9729" max="9729" width="3.5703125" style="8" customWidth="1"/>
    <col min="9730" max="9804" width="2.85546875" style="8" customWidth="1"/>
    <col min="9805" max="9984" width="9.140625" style="8"/>
    <col min="9985" max="9985" width="3.5703125" style="8" customWidth="1"/>
    <col min="9986" max="10060" width="2.85546875" style="8" customWidth="1"/>
    <col min="10061" max="10240" width="9.140625" style="8"/>
    <col min="10241" max="10241" width="3.5703125" style="8" customWidth="1"/>
    <col min="10242" max="10316" width="2.85546875" style="8" customWidth="1"/>
    <col min="10317" max="10496" width="9.140625" style="8"/>
    <col min="10497" max="10497" width="3.5703125" style="8" customWidth="1"/>
    <col min="10498" max="10572" width="2.85546875" style="8" customWidth="1"/>
    <col min="10573" max="10752" width="9.140625" style="8"/>
    <col min="10753" max="10753" width="3.5703125" style="8" customWidth="1"/>
    <col min="10754" max="10828" width="2.85546875" style="8" customWidth="1"/>
    <col min="10829" max="11008" width="9.140625" style="8"/>
    <col min="11009" max="11009" width="3.5703125" style="8" customWidth="1"/>
    <col min="11010" max="11084" width="2.85546875" style="8" customWidth="1"/>
    <col min="11085" max="11264" width="9.140625" style="8"/>
    <col min="11265" max="11265" width="3.5703125" style="8" customWidth="1"/>
    <col min="11266" max="11340" width="2.85546875" style="8" customWidth="1"/>
    <col min="11341" max="11520" width="9.140625" style="8"/>
    <col min="11521" max="11521" width="3.5703125" style="8" customWidth="1"/>
    <col min="11522" max="11596" width="2.85546875" style="8" customWidth="1"/>
    <col min="11597" max="11776" width="9.140625" style="8"/>
    <col min="11777" max="11777" width="3.5703125" style="8" customWidth="1"/>
    <col min="11778" max="11852" width="2.85546875" style="8" customWidth="1"/>
    <col min="11853" max="12032" width="9.140625" style="8"/>
    <col min="12033" max="12033" width="3.5703125" style="8" customWidth="1"/>
    <col min="12034" max="12108" width="2.85546875" style="8" customWidth="1"/>
    <col min="12109" max="12288" width="9.140625" style="8"/>
    <col min="12289" max="12289" width="3.5703125" style="8" customWidth="1"/>
    <col min="12290" max="12364" width="2.85546875" style="8" customWidth="1"/>
    <col min="12365" max="12544" width="9.140625" style="8"/>
    <col min="12545" max="12545" width="3.5703125" style="8" customWidth="1"/>
    <col min="12546" max="12620" width="2.85546875" style="8" customWidth="1"/>
    <col min="12621" max="12800" width="9.140625" style="8"/>
    <col min="12801" max="12801" width="3.5703125" style="8" customWidth="1"/>
    <col min="12802" max="12876" width="2.85546875" style="8" customWidth="1"/>
    <col min="12877" max="13056" width="9.140625" style="8"/>
    <col min="13057" max="13057" width="3.5703125" style="8" customWidth="1"/>
    <col min="13058" max="13132" width="2.85546875" style="8" customWidth="1"/>
    <col min="13133" max="13312" width="9.140625" style="8"/>
    <col min="13313" max="13313" width="3.5703125" style="8" customWidth="1"/>
    <col min="13314" max="13388" width="2.85546875" style="8" customWidth="1"/>
    <col min="13389" max="13568" width="9.140625" style="8"/>
    <col min="13569" max="13569" width="3.5703125" style="8" customWidth="1"/>
    <col min="13570" max="13644" width="2.85546875" style="8" customWidth="1"/>
    <col min="13645" max="13824" width="9.140625" style="8"/>
    <col min="13825" max="13825" width="3.5703125" style="8" customWidth="1"/>
    <col min="13826" max="13900" width="2.85546875" style="8" customWidth="1"/>
    <col min="13901" max="14080" width="9.140625" style="8"/>
    <col min="14081" max="14081" width="3.5703125" style="8" customWidth="1"/>
    <col min="14082" max="14156" width="2.85546875" style="8" customWidth="1"/>
    <col min="14157" max="14336" width="9.140625" style="8"/>
    <col min="14337" max="14337" width="3.5703125" style="8" customWidth="1"/>
    <col min="14338" max="14412" width="2.85546875" style="8" customWidth="1"/>
    <col min="14413" max="14592" width="9.140625" style="8"/>
    <col min="14593" max="14593" width="3.5703125" style="8" customWidth="1"/>
    <col min="14594" max="14668" width="2.85546875" style="8" customWidth="1"/>
    <col min="14669" max="14848" width="9.140625" style="8"/>
    <col min="14849" max="14849" width="3.5703125" style="8" customWidth="1"/>
    <col min="14850" max="14924" width="2.85546875" style="8" customWidth="1"/>
    <col min="14925" max="15104" width="9.140625" style="8"/>
    <col min="15105" max="15105" width="3.5703125" style="8" customWidth="1"/>
    <col min="15106" max="15180" width="2.85546875" style="8" customWidth="1"/>
    <col min="15181" max="15360" width="9.140625" style="8"/>
    <col min="15361" max="15361" width="3.5703125" style="8" customWidth="1"/>
    <col min="15362" max="15436" width="2.85546875" style="8" customWidth="1"/>
    <col min="15437" max="15616" width="9.140625" style="8"/>
    <col min="15617" max="15617" width="3.5703125" style="8" customWidth="1"/>
    <col min="15618" max="15692" width="2.85546875" style="8" customWidth="1"/>
    <col min="15693" max="15872" width="9.140625" style="8"/>
    <col min="15873" max="15873" width="3.5703125" style="8" customWidth="1"/>
    <col min="15874" max="15948" width="2.85546875" style="8" customWidth="1"/>
    <col min="15949" max="16128" width="9.140625" style="8"/>
    <col min="16129" max="16129" width="3.5703125" style="8" customWidth="1"/>
    <col min="16130" max="16204" width="2.85546875" style="8" customWidth="1"/>
    <col min="16205" max="16384" width="9.140625" style="8"/>
  </cols>
  <sheetData>
    <row r="1" spans="1:82" ht="17.25" customHeight="1">
      <c r="A1" s="296"/>
      <c r="B1" s="296"/>
      <c r="C1" s="296"/>
      <c r="D1" s="296"/>
      <c r="E1" s="296"/>
      <c r="F1" s="296"/>
      <c r="G1" s="296"/>
      <c r="H1" s="296"/>
      <c r="I1" s="296"/>
      <c r="J1" s="296"/>
      <c r="K1" s="296"/>
      <c r="Z1" s="297"/>
      <c r="AA1" s="297"/>
      <c r="AB1" s="297"/>
      <c r="AC1" s="297"/>
      <c r="AD1" s="297"/>
      <c r="AE1" s="297"/>
      <c r="AF1" s="297"/>
      <c r="AG1" s="297"/>
      <c r="AH1" s="297"/>
      <c r="AI1" s="297"/>
      <c r="AJ1" s="297"/>
      <c r="AK1" s="297"/>
      <c r="AM1" s="8" t="s">
        <v>97</v>
      </c>
      <c r="AN1" s="8">
        <v>2</v>
      </c>
      <c r="AO1" s="8">
        <v>1</v>
      </c>
      <c r="AP1" s="8">
        <v>1</v>
      </c>
      <c r="AR1" s="104" t="s">
        <v>207</v>
      </c>
      <c r="AS1" s="294" t="s">
        <v>203</v>
      </c>
      <c r="AT1" s="294"/>
      <c r="AU1" s="294"/>
      <c r="AV1" s="294"/>
      <c r="AW1" s="294"/>
      <c r="AX1" s="294"/>
      <c r="AY1" s="294"/>
      <c r="AZ1" s="294"/>
      <c r="BA1" s="294"/>
      <c r="BB1" s="294"/>
      <c r="BC1" s="294"/>
      <c r="BD1" s="294"/>
      <c r="BE1" s="294"/>
      <c r="BF1" s="294"/>
      <c r="BG1" s="294"/>
      <c r="BH1" s="294"/>
      <c r="BI1" s="294"/>
      <c r="BJ1" s="294"/>
      <c r="BK1" s="294"/>
      <c r="BL1" s="294"/>
      <c r="BM1" s="294"/>
      <c r="BN1" s="294"/>
      <c r="BO1" s="294"/>
      <c r="BP1" s="294"/>
      <c r="BQ1" s="294"/>
      <c r="BR1" s="294"/>
      <c r="BS1" s="294"/>
      <c r="BT1" s="294"/>
      <c r="BU1" s="294"/>
      <c r="BV1" s="294"/>
      <c r="BW1" s="294"/>
      <c r="BX1" s="294"/>
      <c r="BY1" s="294"/>
      <c r="BZ1" s="294"/>
      <c r="CA1" s="294"/>
      <c r="CB1" s="294"/>
      <c r="CC1" s="294"/>
    </row>
    <row r="2" spans="1:82" ht="17.25" customHeight="1">
      <c r="A2" s="298"/>
      <c r="B2" s="298"/>
      <c r="C2" s="298"/>
      <c r="D2" s="298"/>
      <c r="E2" s="298"/>
      <c r="F2" s="298"/>
      <c r="G2" s="298"/>
      <c r="H2" s="298"/>
      <c r="I2" s="298"/>
      <c r="J2" s="298"/>
      <c r="K2" s="298"/>
      <c r="L2" s="20"/>
      <c r="M2" s="20"/>
      <c r="N2" s="20"/>
      <c r="O2" s="20"/>
      <c r="P2" s="20"/>
      <c r="Q2" s="20"/>
      <c r="R2" s="20"/>
      <c r="S2" s="20"/>
      <c r="T2" s="20"/>
      <c r="U2" s="20"/>
      <c r="V2" s="20"/>
      <c r="W2" s="20"/>
      <c r="X2" s="20"/>
      <c r="Y2" s="20"/>
      <c r="Z2" s="20"/>
      <c r="AA2" s="305" t="s">
        <v>210</v>
      </c>
      <c r="AB2" s="305"/>
      <c r="AC2" s="304"/>
      <c r="AD2" s="304"/>
      <c r="AE2" s="81" t="s">
        <v>102</v>
      </c>
      <c r="AF2" s="304"/>
      <c r="AG2" s="304"/>
      <c r="AH2" s="81" t="s">
        <v>101</v>
      </c>
      <c r="AI2" s="304"/>
      <c r="AJ2" s="304"/>
      <c r="AK2" s="81" t="s">
        <v>100</v>
      </c>
      <c r="AN2" s="8">
        <v>3</v>
      </c>
      <c r="AO2" s="8">
        <v>2</v>
      </c>
      <c r="AP2" s="8">
        <v>2</v>
      </c>
      <c r="AR2" s="104" t="s">
        <v>208</v>
      </c>
      <c r="AS2" s="294" t="s">
        <v>205</v>
      </c>
      <c r="AT2" s="294"/>
      <c r="AU2" s="294"/>
      <c r="AV2" s="294"/>
      <c r="AW2" s="294"/>
      <c r="AX2" s="294"/>
      <c r="AY2" s="294"/>
      <c r="AZ2" s="294"/>
      <c r="BA2" s="294"/>
      <c r="BB2" s="294"/>
      <c r="BC2" s="294"/>
      <c r="BD2" s="294"/>
      <c r="BE2" s="294"/>
      <c r="BF2" s="294"/>
      <c r="BG2" s="294"/>
      <c r="BH2" s="294"/>
      <c r="BI2" s="294"/>
      <c r="BJ2" s="294"/>
      <c r="BK2" s="294"/>
      <c r="BL2" s="294"/>
      <c r="BM2" s="294"/>
      <c r="BN2" s="294"/>
      <c r="BO2" s="294"/>
      <c r="BP2" s="294"/>
      <c r="BQ2" s="294"/>
      <c r="BR2" s="294"/>
      <c r="BS2" s="294"/>
      <c r="BT2" s="294"/>
      <c r="BU2" s="294"/>
      <c r="BV2" s="294"/>
      <c r="BW2" s="294"/>
      <c r="BX2" s="294"/>
      <c r="BY2" s="294"/>
      <c r="BZ2" s="294"/>
      <c r="CA2" s="294"/>
      <c r="CB2" s="294"/>
      <c r="CC2" s="294"/>
    </row>
    <row r="3" spans="1:82" ht="17.25" customHeight="1">
      <c r="A3" s="28"/>
      <c r="B3" s="28"/>
      <c r="C3" s="28"/>
      <c r="D3" s="28"/>
      <c r="E3" s="28"/>
      <c r="F3" s="28"/>
      <c r="G3" s="28"/>
      <c r="H3" s="28"/>
      <c r="I3" s="28"/>
      <c r="J3" s="28"/>
      <c r="K3" s="28"/>
      <c r="L3" s="20"/>
      <c r="M3" s="20"/>
      <c r="N3" s="20"/>
      <c r="O3" s="20"/>
      <c r="P3" s="20"/>
      <c r="Q3" s="20"/>
      <c r="R3" s="20"/>
      <c r="S3" s="20"/>
      <c r="T3" s="20"/>
      <c r="U3" s="20"/>
      <c r="V3" s="20"/>
      <c r="W3" s="20"/>
      <c r="X3" s="20"/>
      <c r="Y3" s="20"/>
      <c r="Z3" s="20"/>
      <c r="AA3" s="29"/>
      <c r="AB3" s="29"/>
      <c r="AC3" s="29"/>
      <c r="AD3" s="29"/>
      <c r="AF3" s="29"/>
      <c r="AG3" s="29"/>
      <c r="AH3" s="29"/>
      <c r="AI3" s="29"/>
      <c r="AJ3" s="29"/>
      <c r="AK3" s="29"/>
      <c r="AN3" s="8">
        <v>4</v>
      </c>
      <c r="AO3" s="8">
        <v>3</v>
      </c>
      <c r="AP3" s="8">
        <v>3</v>
      </c>
      <c r="AR3" s="104"/>
    </row>
    <row r="4" spans="1:82" ht="26.25" customHeight="1">
      <c r="A4" s="299" t="s">
        <v>183</v>
      </c>
      <c r="B4" s="299"/>
      <c r="C4" s="299"/>
      <c r="D4" s="299"/>
      <c r="E4" s="303" t="s">
        <v>184</v>
      </c>
      <c r="F4" s="303"/>
      <c r="G4" s="303"/>
      <c r="H4" s="303"/>
      <c r="I4" s="32" t="s">
        <v>98</v>
      </c>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33"/>
      <c r="AN4" s="8">
        <v>5</v>
      </c>
      <c r="AO4" s="8">
        <v>4</v>
      </c>
      <c r="AP4" s="8">
        <v>4</v>
      </c>
      <c r="AR4" s="104" t="s">
        <v>207</v>
      </c>
      <c r="AS4" s="295" t="s">
        <v>204</v>
      </c>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A4" s="295"/>
      <c r="CB4" s="295"/>
      <c r="CC4" s="295"/>
    </row>
    <row r="5" spans="1:82" ht="26.25" customHeight="1">
      <c r="A5" s="27"/>
      <c r="B5" s="27"/>
      <c r="C5" s="27"/>
      <c r="D5" s="27"/>
      <c r="E5" s="27"/>
      <c r="F5" s="27"/>
      <c r="G5" s="27"/>
      <c r="H5" s="27"/>
      <c r="I5" s="27"/>
      <c r="J5" s="24"/>
      <c r="K5" s="24"/>
      <c r="L5" s="24"/>
      <c r="M5" s="24"/>
      <c r="N5" s="24"/>
      <c r="O5" s="24"/>
      <c r="P5" s="24"/>
      <c r="Q5" s="24"/>
      <c r="R5" s="24"/>
      <c r="S5" s="24"/>
      <c r="T5" s="24"/>
      <c r="U5" s="24"/>
      <c r="V5" s="24"/>
      <c r="W5" s="33"/>
      <c r="X5" s="26"/>
      <c r="Y5" s="26"/>
      <c r="Z5" s="306"/>
      <c r="AA5" s="306"/>
      <c r="AB5" s="306"/>
      <c r="AC5" s="306"/>
      <c r="AD5" s="306"/>
      <c r="AE5" s="306"/>
      <c r="AF5" s="306"/>
      <c r="AG5" s="295" t="s">
        <v>104</v>
      </c>
      <c r="AH5" s="295"/>
      <c r="AI5" s="295"/>
      <c r="AJ5" s="295"/>
      <c r="AK5" s="82"/>
      <c r="AN5" s="8">
        <v>6</v>
      </c>
      <c r="AO5" s="8">
        <v>5</v>
      </c>
      <c r="AP5" s="8">
        <v>5</v>
      </c>
      <c r="AR5" s="104" t="s">
        <v>209</v>
      </c>
      <c r="AS5" s="295" t="s">
        <v>206</v>
      </c>
      <c r="AT5" s="295"/>
      <c r="AU5" s="295"/>
      <c r="AV5" s="295"/>
      <c r="AW5" s="295"/>
      <c r="AX5" s="295"/>
      <c r="AY5" s="295"/>
      <c r="AZ5" s="295"/>
      <c r="BA5" s="295"/>
      <c r="BB5" s="295"/>
      <c r="BC5" s="295"/>
      <c r="BD5" s="295"/>
      <c r="BE5" s="295"/>
      <c r="BF5" s="295"/>
      <c r="BG5" s="295"/>
      <c r="BH5" s="295"/>
      <c r="BI5" s="295"/>
      <c r="BJ5" s="295"/>
      <c r="BK5" s="295"/>
      <c r="BL5" s="295"/>
      <c r="BM5" s="295"/>
      <c r="BN5" s="295"/>
      <c r="BO5" s="295"/>
      <c r="BP5" s="295"/>
      <c r="BQ5" s="295"/>
      <c r="BR5" s="295"/>
      <c r="BS5" s="295"/>
      <c r="BT5" s="295"/>
      <c r="BU5" s="295"/>
      <c r="BV5" s="295"/>
      <c r="BW5" s="295"/>
      <c r="BX5" s="295"/>
      <c r="BY5" s="295"/>
      <c r="BZ5" s="295"/>
      <c r="CA5" s="295"/>
      <c r="CB5" s="295"/>
      <c r="CC5" s="295"/>
    </row>
    <row r="6" spans="1:82" ht="26.25" customHeight="1">
      <c r="A6" s="24"/>
      <c r="B6" s="24"/>
      <c r="C6" s="24"/>
      <c r="D6" s="24"/>
      <c r="E6" s="24"/>
      <c r="F6" s="24"/>
      <c r="G6" s="24"/>
      <c r="H6" s="24"/>
      <c r="I6" s="24"/>
      <c r="J6" s="24"/>
      <c r="K6" s="24"/>
      <c r="L6" s="24"/>
      <c r="M6" s="24"/>
      <c r="N6" s="24"/>
      <c r="O6" s="24"/>
      <c r="P6" s="24"/>
      <c r="Q6" s="24"/>
      <c r="R6" s="24"/>
      <c r="S6" s="24"/>
      <c r="T6" s="24"/>
      <c r="U6" s="24"/>
      <c r="V6" s="24"/>
      <c r="W6" s="33"/>
      <c r="X6" s="24"/>
      <c r="Y6" s="24"/>
      <c r="Z6" s="295" t="s">
        <v>112</v>
      </c>
      <c r="AA6" s="295"/>
      <c r="AB6" s="295"/>
      <c r="AC6" s="295"/>
      <c r="AD6" s="295"/>
      <c r="AE6" s="295"/>
      <c r="AF6" s="310"/>
      <c r="AG6" s="310"/>
      <c r="AH6" s="310"/>
      <c r="AI6" s="310"/>
      <c r="AJ6" s="310"/>
      <c r="AK6" s="310"/>
      <c r="AO6" s="8">
        <v>6</v>
      </c>
      <c r="AP6" s="8">
        <v>6</v>
      </c>
    </row>
    <row r="7" spans="1:82" ht="53.25"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O7" s="8">
        <v>7</v>
      </c>
      <c r="AP7" s="8">
        <v>7</v>
      </c>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row>
    <row r="8" spans="1:82" ht="23.25" customHeight="1">
      <c r="A8" s="307" t="s">
        <v>614</v>
      </c>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O8" s="8">
        <v>8</v>
      </c>
      <c r="AP8" s="8">
        <v>8</v>
      </c>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row>
    <row r="9" spans="1:82" ht="21.75" customHeight="1">
      <c r="A9" s="20"/>
      <c r="B9" s="20"/>
      <c r="C9" s="20"/>
      <c r="D9" s="20"/>
      <c r="E9" s="20"/>
      <c r="F9" s="20"/>
      <c r="G9" s="20"/>
      <c r="H9" s="20"/>
      <c r="I9" s="20"/>
      <c r="J9" s="20"/>
      <c r="K9" s="20"/>
      <c r="L9" s="20"/>
      <c r="M9" s="20"/>
      <c r="N9" s="22"/>
      <c r="O9" s="22"/>
      <c r="P9" s="22"/>
      <c r="Q9" s="22"/>
      <c r="R9" s="22"/>
      <c r="S9" s="22"/>
      <c r="T9" s="22"/>
      <c r="U9" s="22"/>
      <c r="V9" s="22"/>
      <c r="W9" s="22"/>
      <c r="X9" s="22"/>
      <c r="Y9" s="22"/>
      <c r="Z9" s="22"/>
      <c r="AA9" s="22"/>
      <c r="AB9" s="22"/>
      <c r="AC9" s="22"/>
      <c r="AD9" s="22"/>
      <c r="AE9" s="22"/>
      <c r="AF9" s="22"/>
      <c r="AG9" s="22"/>
      <c r="AH9" s="22"/>
      <c r="AI9" s="20"/>
      <c r="AJ9" s="20"/>
      <c r="AO9" s="8">
        <v>9</v>
      </c>
      <c r="AP9" s="8">
        <v>9</v>
      </c>
    </row>
    <row r="10" spans="1:82" ht="56.25" customHeight="1">
      <c r="A10" s="308" t="s">
        <v>211</v>
      </c>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O10" s="8">
        <v>10</v>
      </c>
      <c r="AP10" s="8">
        <v>10</v>
      </c>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row>
    <row r="11" spans="1:82">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0"/>
      <c r="AJ11" s="20"/>
      <c r="AO11" s="8">
        <v>11</v>
      </c>
      <c r="AP11" s="8">
        <v>11</v>
      </c>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row>
    <row r="12" spans="1:82" ht="17.25" customHeight="1">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20"/>
      <c r="AJ12" s="20"/>
      <c r="AO12" s="8">
        <v>12</v>
      </c>
      <c r="AP12" s="8">
        <v>12</v>
      </c>
    </row>
    <row r="13" spans="1:82" ht="17.25" customHeight="1">
      <c r="A13" s="309" t="s">
        <v>99</v>
      </c>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P13" s="8">
        <v>13</v>
      </c>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row>
    <row r="14" spans="1:82" ht="17.25" customHeight="1">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20"/>
      <c r="AJ14" s="20"/>
      <c r="AP14" s="8">
        <v>14</v>
      </c>
    </row>
    <row r="15" spans="1:82" ht="18.95" customHeight="1">
      <c r="A15" s="303" t="s">
        <v>105</v>
      </c>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20"/>
      <c r="AJ15" s="20"/>
      <c r="AK15" s="20"/>
      <c r="AP15" s="8">
        <v>15</v>
      </c>
    </row>
    <row r="16" spans="1:82" ht="18.95" customHeight="1">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P16" s="8">
        <v>16</v>
      </c>
    </row>
    <row r="17" spans="1:45" ht="18.95" customHeight="1">
      <c r="A17" s="303" t="s">
        <v>106</v>
      </c>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20"/>
      <c r="AJ17" s="20"/>
      <c r="AK17" s="20"/>
      <c r="AP17" s="8">
        <v>17</v>
      </c>
    </row>
    <row r="18" spans="1:45" ht="18.95" customHeight="1">
      <c r="A18" s="20"/>
      <c r="B18" s="20"/>
      <c r="C18" s="20"/>
      <c r="D18" s="20"/>
      <c r="E18" s="24" t="s">
        <v>212</v>
      </c>
      <c r="F18" s="32" t="s">
        <v>107</v>
      </c>
      <c r="G18" s="24"/>
      <c r="H18" s="24"/>
      <c r="I18" s="24"/>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P18" s="8">
        <v>18</v>
      </c>
    </row>
    <row r="19" spans="1:45" ht="18.95" customHeight="1">
      <c r="A19" s="20"/>
      <c r="B19" s="20"/>
      <c r="C19" s="20"/>
      <c r="D19" s="20"/>
      <c r="E19" s="24" t="s">
        <v>213</v>
      </c>
      <c r="F19" s="32" t="s">
        <v>108</v>
      </c>
      <c r="G19" s="24"/>
      <c r="H19" s="24"/>
      <c r="I19" s="24"/>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19"/>
      <c r="AM19" s="19"/>
      <c r="AN19" s="19"/>
      <c r="AO19" s="19"/>
      <c r="AP19" s="8">
        <v>19</v>
      </c>
      <c r="AQ19" s="19"/>
      <c r="AR19" s="19"/>
      <c r="AS19" s="19"/>
    </row>
    <row r="20" spans="1:45" s="19" customFormat="1" ht="18.95" customHeight="1">
      <c r="A20" s="20"/>
      <c r="B20" s="20"/>
      <c r="C20" s="20"/>
      <c r="D20" s="20"/>
      <c r="E20" s="24" t="s">
        <v>212</v>
      </c>
      <c r="F20" s="32" t="s">
        <v>109</v>
      </c>
      <c r="G20" s="24"/>
      <c r="H20" s="24"/>
      <c r="I20" s="24"/>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P20" s="8">
        <v>20</v>
      </c>
    </row>
    <row r="21" spans="1:45" s="19" customFormat="1" ht="18.95" customHeight="1">
      <c r="A21" s="20"/>
      <c r="B21" s="20"/>
      <c r="C21" s="20"/>
      <c r="D21" s="20"/>
      <c r="E21" s="20"/>
      <c r="F21" s="24"/>
      <c r="G21" s="24"/>
      <c r="H21" s="24"/>
      <c r="I21" s="24"/>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P21" s="8">
        <v>21</v>
      </c>
    </row>
    <row r="22" spans="1:45" s="19" customFormat="1" ht="18.95" customHeight="1">
      <c r="A22" s="303" t="s">
        <v>110</v>
      </c>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20"/>
      <c r="AJ22" s="20"/>
      <c r="AK22" s="20"/>
      <c r="AL22" s="8"/>
      <c r="AM22" s="8"/>
      <c r="AN22" s="8"/>
      <c r="AO22" s="8"/>
      <c r="AP22" s="8">
        <v>22</v>
      </c>
      <c r="AQ22" s="8"/>
      <c r="AR22" s="8"/>
      <c r="AS22" s="8"/>
    </row>
    <row r="23" spans="1:45" ht="18.95" customHeight="1">
      <c r="A23" s="20"/>
      <c r="B23" s="20"/>
      <c r="C23" s="20"/>
      <c r="D23" s="20"/>
      <c r="E23" s="20" t="s">
        <v>212</v>
      </c>
      <c r="F23" s="32" t="s">
        <v>111</v>
      </c>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P23" s="8">
        <v>23</v>
      </c>
    </row>
    <row r="24" spans="1:45" ht="18.95" customHeight="1">
      <c r="A24" s="298"/>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0"/>
      <c r="AJ24" s="20"/>
      <c r="AK24" s="20"/>
      <c r="AP24" s="8">
        <v>24</v>
      </c>
    </row>
    <row r="25" spans="1:45" ht="17.25" customHeight="1">
      <c r="A25" s="20"/>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20"/>
      <c r="AP25" s="8">
        <v>25</v>
      </c>
    </row>
    <row r="26" spans="1:45" ht="17.25" customHeight="1">
      <c r="A26" s="20"/>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20"/>
      <c r="AP26" s="8">
        <v>26</v>
      </c>
    </row>
    <row r="27" spans="1:45" ht="17.25" customHeight="1">
      <c r="A27" s="20"/>
      <c r="B27" s="301"/>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20"/>
      <c r="AP27" s="8">
        <v>27</v>
      </c>
    </row>
    <row r="28" spans="1:45" ht="17.25" customHeight="1">
      <c r="A28" s="302"/>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20"/>
      <c r="AJ28" s="20"/>
      <c r="AK28" s="20"/>
      <c r="AP28" s="8">
        <v>28</v>
      </c>
    </row>
    <row r="29" spans="1:45" ht="17.25" customHeight="1">
      <c r="A29" s="298"/>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0"/>
      <c r="AJ29" s="20"/>
      <c r="AK29" s="20"/>
      <c r="AP29" s="8">
        <v>29</v>
      </c>
    </row>
    <row r="30" spans="1:45" ht="17.25" customHeight="1">
      <c r="A30" s="300"/>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P30" s="8">
        <v>30</v>
      </c>
    </row>
    <row r="31" spans="1:45" ht="17.25" customHeight="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P31" s="8">
        <v>31</v>
      </c>
    </row>
    <row r="32" spans="1:45" ht="17.2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row>
    <row r="33" spans="1:37" ht="17.2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row>
    <row r="34" spans="1:37" ht="17.25"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row>
    <row r="35" spans="1:37" ht="17.25"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row>
    <row r="36" spans="1:37" ht="17.2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row>
    <row r="37" spans="1:37" ht="17.2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row>
    <row r="38" spans="1:37" ht="17.2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row>
    <row r="39" spans="1:37" ht="17.2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row>
    <row r="40" spans="1:37" ht="17.2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row>
    <row r="41" spans="1:37" ht="17.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row>
    <row r="42" spans="1:37" ht="17.2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row>
    <row r="43" spans="1:37" ht="17.2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row>
    <row r="44" spans="1:37" ht="17.2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row>
    <row r="45" spans="1:37" ht="17.2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row>
    <row r="46" spans="1:37" ht="17.2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row>
    <row r="47" spans="1:37" ht="17.25" customHeight="1"/>
  </sheetData>
  <mergeCells count="30">
    <mergeCell ref="A17:AH17"/>
    <mergeCell ref="A22:AH22"/>
    <mergeCell ref="AI2:AJ2"/>
    <mergeCell ref="AF2:AG2"/>
    <mergeCell ref="AC2:AD2"/>
    <mergeCell ref="AA2:AB2"/>
    <mergeCell ref="E4:H4"/>
    <mergeCell ref="A14:AH14"/>
    <mergeCell ref="A12:AH12"/>
    <mergeCell ref="A15:AH15"/>
    <mergeCell ref="Z5:AF5"/>
    <mergeCell ref="A8:AK8"/>
    <mergeCell ref="A10:AK10"/>
    <mergeCell ref="A13:AK13"/>
    <mergeCell ref="Z6:AE6"/>
    <mergeCell ref="AF6:AK6"/>
    <mergeCell ref="A30:AK30"/>
    <mergeCell ref="A24:AH24"/>
    <mergeCell ref="B25:AJ27"/>
    <mergeCell ref="A28:AH28"/>
    <mergeCell ref="A29:AH29"/>
    <mergeCell ref="AS1:CC1"/>
    <mergeCell ref="AS2:CC2"/>
    <mergeCell ref="AS4:CC4"/>
    <mergeCell ref="AS5:CC5"/>
    <mergeCell ref="A1:K1"/>
    <mergeCell ref="Z1:AK1"/>
    <mergeCell ref="A2:K2"/>
    <mergeCell ref="A4:D4"/>
    <mergeCell ref="AG5:AJ5"/>
  </mergeCells>
  <phoneticPr fontId="8"/>
  <dataValidations count="4">
    <dataValidation type="list" allowBlank="1" showInputMessage="1" showErrorMessage="1" sqref="AC2:AD2">
      <formula1>$AN$1:$AN$5</formula1>
    </dataValidation>
    <dataValidation type="list" allowBlank="1" showInputMessage="1" showErrorMessage="1" sqref="AF2:AG2">
      <formula1>$AO$1:$AO$12</formula1>
    </dataValidation>
    <dataValidation type="list" allowBlank="1" showInputMessage="1" showErrorMessage="1" sqref="AI2:AJ2">
      <formula1>$AP$1:$AP$31</formula1>
    </dataValidation>
    <dataValidation type="list" allowBlank="1" showInputMessage="1" showErrorMessage="1" sqref="A8 A10">
      <formula1>$AS$1:$AS$6</formula1>
    </dataValidation>
  </dataValidations>
  <printOptions horizontalCentered="1"/>
  <pageMargins left="0.47244094488188981" right="0.27559055118110237" top="0.55118110236220474" bottom="0.43307086614173229"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B65488:F65496 IX65488:JB65496 ST65488:SX65496 ACP65488:ACT65496 AML65488:AMP65496 AWH65488:AWL65496 BGD65488:BGH65496 BPZ65488:BQD65496 BZV65488:BZZ65496 CJR65488:CJV65496 CTN65488:CTR65496 DDJ65488:DDN65496 DNF65488:DNJ65496 DXB65488:DXF65496 EGX65488:EHB65496 EQT65488:EQX65496 FAP65488:FAT65496 FKL65488:FKP65496 FUH65488:FUL65496 GED65488:GEH65496 GNZ65488:GOD65496 GXV65488:GXZ65496 HHR65488:HHV65496 HRN65488:HRR65496 IBJ65488:IBN65496 ILF65488:ILJ65496 IVB65488:IVF65496 JEX65488:JFB65496 JOT65488:JOX65496 JYP65488:JYT65496 KIL65488:KIP65496 KSH65488:KSL65496 LCD65488:LCH65496 LLZ65488:LMD65496 LVV65488:LVZ65496 MFR65488:MFV65496 MPN65488:MPR65496 MZJ65488:MZN65496 NJF65488:NJJ65496 NTB65488:NTF65496 OCX65488:ODB65496 OMT65488:OMX65496 OWP65488:OWT65496 PGL65488:PGP65496 PQH65488:PQL65496 QAD65488:QAH65496 QJZ65488:QKD65496 QTV65488:QTZ65496 RDR65488:RDV65496 RNN65488:RNR65496 RXJ65488:RXN65496 SHF65488:SHJ65496 SRB65488:SRF65496 TAX65488:TBB65496 TKT65488:TKX65496 TUP65488:TUT65496 UEL65488:UEP65496 UOH65488:UOL65496 UYD65488:UYH65496 VHZ65488:VID65496 VRV65488:VRZ65496 WBR65488:WBV65496 WLN65488:WLR65496 WVJ65488:WVN65496 B131024:F131032 IX131024:JB131032 ST131024:SX131032 ACP131024:ACT131032 AML131024:AMP131032 AWH131024:AWL131032 BGD131024:BGH131032 BPZ131024:BQD131032 BZV131024:BZZ131032 CJR131024:CJV131032 CTN131024:CTR131032 DDJ131024:DDN131032 DNF131024:DNJ131032 DXB131024:DXF131032 EGX131024:EHB131032 EQT131024:EQX131032 FAP131024:FAT131032 FKL131024:FKP131032 FUH131024:FUL131032 GED131024:GEH131032 GNZ131024:GOD131032 GXV131024:GXZ131032 HHR131024:HHV131032 HRN131024:HRR131032 IBJ131024:IBN131032 ILF131024:ILJ131032 IVB131024:IVF131032 JEX131024:JFB131032 JOT131024:JOX131032 JYP131024:JYT131032 KIL131024:KIP131032 KSH131024:KSL131032 LCD131024:LCH131032 LLZ131024:LMD131032 LVV131024:LVZ131032 MFR131024:MFV131032 MPN131024:MPR131032 MZJ131024:MZN131032 NJF131024:NJJ131032 NTB131024:NTF131032 OCX131024:ODB131032 OMT131024:OMX131032 OWP131024:OWT131032 PGL131024:PGP131032 PQH131024:PQL131032 QAD131024:QAH131032 QJZ131024:QKD131032 QTV131024:QTZ131032 RDR131024:RDV131032 RNN131024:RNR131032 RXJ131024:RXN131032 SHF131024:SHJ131032 SRB131024:SRF131032 TAX131024:TBB131032 TKT131024:TKX131032 TUP131024:TUT131032 UEL131024:UEP131032 UOH131024:UOL131032 UYD131024:UYH131032 VHZ131024:VID131032 VRV131024:VRZ131032 WBR131024:WBV131032 WLN131024:WLR131032 WVJ131024:WVN131032 B196560:F196568 IX196560:JB196568 ST196560:SX196568 ACP196560:ACT196568 AML196560:AMP196568 AWH196560:AWL196568 BGD196560:BGH196568 BPZ196560:BQD196568 BZV196560:BZZ196568 CJR196560:CJV196568 CTN196560:CTR196568 DDJ196560:DDN196568 DNF196560:DNJ196568 DXB196560:DXF196568 EGX196560:EHB196568 EQT196560:EQX196568 FAP196560:FAT196568 FKL196560:FKP196568 FUH196560:FUL196568 GED196560:GEH196568 GNZ196560:GOD196568 GXV196560:GXZ196568 HHR196560:HHV196568 HRN196560:HRR196568 IBJ196560:IBN196568 ILF196560:ILJ196568 IVB196560:IVF196568 JEX196560:JFB196568 JOT196560:JOX196568 JYP196560:JYT196568 KIL196560:KIP196568 KSH196560:KSL196568 LCD196560:LCH196568 LLZ196560:LMD196568 LVV196560:LVZ196568 MFR196560:MFV196568 MPN196560:MPR196568 MZJ196560:MZN196568 NJF196560:NJJ196568 NTB196560:NTF196568 OCX196560:ODB196568 OMT196560:OMX196568 OWP196560:OWT196568 PGL196560:PGP196568 PQH196560:PQL196568 QAD196560:QAH196568 QJZ196560:QKD196568 QTV196560:QTZ196568 RDR196560:RDV196568 RNN196560:RNR196568 RXJ196560:RXN196568 SHF196560:SHJ196568 SRB196560:SRF196568 TAX196560:TBB196568 TKT196560:TKX196568 TUP196560:TUT196568 UEL196560:UEP196568 UOH196560:UOL196568 UYD196560:UYH196568 VHZ196560:VID196568 VRV196560:VRZ196568 WBR196560:WBV196568 WLN196560:WLR196568 WVJ196560:WVN196568 B262096:F262104 IX262096:JB262104 ST262096:SX262104 ACP262096:ACT262104 AML262096:AMP262104 AWH262096:AWL262104 BGD262096:BGH262104 BPZ262096:BQD262104 BZV262096:BZZ262104 CJR262096:CJV262104 CTN262096:CTR262104 DDJ262096:DDN262104 DNF262096:DNJ262104 DXB262096:DXF262104 EGX262096:EHB262104 EQT262096:EQX262104 FAP262096:FAT262104 FKL262096:FKP262104 FUH262096:FUL262104 GED262096:GEH262104 GNZ262096:GOD262104 GXV262096:GXZ262104 HHR262096:HHV262104 HRN262096:HRR262104 IBJ262096:IBN262104 ILF262096:ILJ262104 IVB262096:IVF262104 JEX262096:JFB262104 JOT262096:JOX262104 JYP262096:JYT262104 KIL262096:KIP262104 KSH262096:KSL262104 LCD262096:LCH262104 LLZ262096:LMD262104 LVV262096:LVZ262104 MFR262096:MFV262104 MPN262096:MPR262104 MZJ262096:MZN262104 NJF262096:NJJ262104 NTB262096:NTF262104 OCX262096:ODB262104 OMT262096:OMX262104 OWP262096:OWT262104 PGL262096:PGP262104 PQH262096:PQL262104 QAD262096:QAH262104 QJZ262096:QKD262104 QTV262096:QTZ262104 RDR262096:RDV262104 RNN262096:RNR262104 RXJ262096:RXN262104 SHF262096:SHJ262104 SRB262096:SRF262104 TAX262096:TBB262104 TKT262096:TKX262104 TUP262096:TUT262104 UEL262096:UEP262104 UOH262096:UOL262104 UYD262096:UYH262104 VHZ262096:VID262104 VRV262096:VRZ262104 WBR262096:WBV262104 WLN262096:WLR262104 WVJ262096:WVN262104 B327632:F327640 IX327632:JB327640 ST327632:SX327640 ACP327632:ACT327640 AML327632:AMP327640 AWH327632:AWL327640 BGD327632:BGH327640 BPZ327632:BQD327640 BZV327632:BZZ327640 CJR327632:CJV327640 CTN327632:CTR327640 DDJ327632:DDN327640 DNF327632:DNJ327640 DXB327632:DXF327640 EGX327632:EHB327640 EQT327632:EQX327640 FAP327632:FAT327640 FKL327632:FKP327640 FUH327632:FUL327640 GED327632:GEH327640 GNZ327632:GOD327640 GXV327632:GXZ327640 HHR327632:HHV327640 HRN327632:HRR327640 IBJ327632:IBN327640 ILF327632:ILJ327640 IVB327632:IVF327640 JEX327632:JFB327640 JOT327632:JOX327640 JYP327632:JYT327640 KIL327632:KIP327640 KSH327632:KSL327640 LCD327632:LCH327640 LLZ327632:LMD327640 LVV327632:LVZ327640 MFR327632:MFV327640 MPN327632:MPR327640 MZJ327632:MZN327640 NJF327632:NJJ327640 NTB327632:NTF327640 OCX327632:ODB327640 OMT327632:OMX327640 OWP327632:OWT327640 PGL327632:PGP327640 PQH327632:PQL327640 QAD327632:QAH327640 QJZ327632:QKD327640 QTV327632:QTZ327640 RDR327632:RDV327640 RNN327632:RNR327640 RXJ327632:RXN327640 SHF327632:SHJ327640 SRB327632:SRF327640 TAX327632:TBB327640 TKT327632:TKX327640 TUP327632:TUT327640 UEL327632:UEP327640 UOH327632:UOL327640 UYD327632:UYH327640 VHZ327632:VID327640 VRV327632:VRZ327640 WBR327632:WBV327640 WLN327632:WLR327640 WVJ327632:WVN327640 B393168:F393176 IX393168:JB393176 ST393168:SX393176 ACP393168:ACT393176 AML393168:AMP393176 AWH393168:AWL393176 BGD393168:BGH393176 BPZ393168:BQD393176 BZV393168:BZZ393176 CJR393168:CJV393176 CTN393168:CTR393176 DDJ393168:DDN393176 DNF393168:DNJ393176 DXB393168:DXF393176 EGX393168:EHB393176 EQT393168:EQX393176 FAP393168:FAT393176 FKL393168:FKP393176 FUH393168:FUL393176 GED393168:GEH393176 GNZ393168:GOD393176 GXV393168:GXZ393176 HHR393168:HHV393176 HRN393168:HRR393176 IBJ393168:IBN393176 ILF393168:ILJ393176 IVB393168:IVF393176 JEX393168:JFB393176 JOT393168:JOX393176 JYP393168:JYT393176 KIL393168:KIP393176 KSH393168:KSL393176 LCD393168:LCH393176 LLZ393168:LMD393176 LVV393168:LVZ393176 MFR393168:MFV393176 MPN393168:MPR393176 MZJ393168:MZN393176 NJF393168:NJJ393176 NTB393168:NTF393176 OCX393168:ODB393176 OMT393168:OMX393176 OWP393168:OWT393176 PGL393168:PGP393176 PQH393168:PQL393176 QAD393168:QAH393176 QJZ393168:QKD393176 QTV393168:QTZ393176 RDR393168:RDV393176 RNN393168:RNR393176 RXJ393168:RXN393176 SHF393168:SHJ393176 SRB393168:SRF393176 TAX393168:TBB393176 TKT393168:TKX393176 TUP393168:TUT393176 UEL393168:UEP393176 UOH393168:UOL393176 UYD393168:UYH393176 VHZ393168:VID393176 VRV393168:VRZ393176 WBR393168:WBV393176 WLN393168:WLR393176 WVJ393168:WVN393176 B458704:F458712 IX458704:JB458712 ST458704:SX458712 ACP458704:ACT458712 AML458704:AMP458712 AWH458704:AWL458712 BGD458704:BGH458712 BPZ458704:BQD458712 BZV458704:BZZ458712 CJR458704:CJV458712 CTN458704:CTR458712 DDJ458704:DDN458712 DNF458704:DNJ458712 DXB458704:DXF458712 EGX458704:EHB458712 EQT458704:EQX458712 FAP458704:FAT458712 FKL458704:FKP458712 FUH458704:FUL458712 GED458704:GEH458712 GNZ458704:GOD458712 GXV458704:GXZ458712 HHR458704:HHV458712 HRN458704:HRR458712 IBJ458704:IBN458712 ILF458704:ILJ458712 IVB458704:IVF458712 JEX458704:JFB458712 JOT458704:JOX458712 JYP458704:JYT458712 KIL458704:KIP458712 KSH458704:KSL458712 LCD458704:LCH458712 LLZ458704:LMD458712 LVV458704:LVZ458712 MFR458704:MFV458712 MPN458704:MPR458712 MZJ458704:MZN458712 NJF458704:NJJ458712 NTB458704:NTF458712 OCX458704:ODB458712 OMT458704:OMX458712 OWP458704:OWT458712 PGL458704:PGP458712 PQH458704:PQL458712 QAD458704:QAH458712 QJZ458704:QKD458712 QTV458704:QTZ458712 RDR458704:RDV458712 RNN458704:RNR458712 RXJ458704:RXN458712 SHF458704:SHJ458712 SRB458704:SRF458712 TAX458704:TBB458712 TKT458704:TKX458712 TUP458704:TUT458712 UEL458704:UEP458712 UOH458704:UOL458712 UYD458704:UYH458712 VHZ458704:VID458712 VRV458704:VRZ458712 WBR458704:WBV458712 WLN458704:WLR458712 WVJ458704:WVN458712 B524240:F524248 IX524240:JB524248 ST524240:SX524248 ACP524240:ACT524248 AML524240:AMP524248 AWH524240:AWL524248 BGD524240:BGH524248 BPZ524240:BQD524248 BZV524240:BZZ524248 CJR524240:CJV524248 CTN524240:CTR524248 DDJ524240:DDN524248 DNF524240:DNJ524248 DXB524240:DXF524248 EGX524240:EHB524248 EQT524240:EQX524248 FAP524240:FAT524248 FKL524240:FKP524248 FUH524240:FUL524248 GED524240:GEH524248 GNZ524240:GOD524248 GXV524240:GXZ524248 HHR524240:HHV524248 HRN524240:HRR524248 IBJ524240:IBN524248 ILF524240:ILJ524248 IVB524240:IVF524248 JEX524240:JFB524248 JOT524240:JOX524248 JYP524240:JYT524248 KIL524240:KIP524248 KSH524240:KSL524248 LCD524240:LCH524248 LLZ524240:LMD524248 LVV524240:LVZ524248 MFR524240:MFV524248 MPN524240:MPR524248 MZJ524240:MZN524248 NJF524240:NJJ524248 NTB524240:NTF524248 OCX524240:ODB524248 OMT524240:OMX524248 OWP524240:OWT524248 PGL524240:PGP524248 PQH524240:PQL524248 QAD524240:QAH524248 QJZ524240:QKD524248 QTV524240:QTZ524248 RDR524240:RDV524248 RNN524240:RNR524248 RXJ524240:RXN524248 SHF524240:SHJ524248 SRB524240:SRF524248 TAX524240:TBB524248 TKT524240:TKX524248 TUP524240:TUT524248 UEL524240:UEP524248 UOH524240:UOL524248 UYD524240:UYH524248 VHZ524240:VID524248 VRV524240:VRZ524248 WBR524240:WBV524248 WLN524240:WLR524248 WVJ524240:WVN524248 B589776:F589784 IX589776:JB589784 ST589776:SX589784 ACP589776:ACT589784 AML589776:AMP589784 AWH589776:AWL589784 BGD589776:BGH589784 BPZ589776:BQD589784 BZV589776:BZZ589784 CJR589776:CJV589784 CTN589776:CTR589784 DDJ589776:DDN589784 DNF589776:DNJ589784 DXB589776:DXF589784 EGX589776:EHB589784 EQT589776:EQX589784 FAP589776:FAT589784 FKL589776:FKP589784 FUH589776:FUL589784 GED589776:GEH589784 GNZ589776:GOD589784 GXV589776:GXZ589784 HHR589776:HHV589784 HRN589776:HRR589784 IBJ589776:IBN589784 ILF589776:ILJ589784 IVB589776:IVF589784 JEX589776:JFB589784 JOT589776:JOX589784 JYP589776:JYT589784 KIL589776:KIP589784 KSH589776:KSL589784 LCD589776:LCH589784 LLZ589776:LMD589784 LVV589776:LVZ589784 MFR589776:MFV589784 MPN589776:MPR589784 MZJ589776:MZN589784 NJF589776:NJJ589784 NTB589776:NTF589784 OCX589776:ODB589784 OMT589776:OMX589784 OWP589776:OWT589784 PGL589776:PGP589784 PQH589776:PQL589784 QAD589776:QAH589784 QJZ589776:QKD589784 QTV589776:QTZ589784 RDR589776:RDV589784 RNN589776:RNR589784 RXJ589776:RXN589784 SHF589776:SHJ589784 SRB589776:SRF589784 TAX589776:TBB589784 TKT589776:TKX589784 TUP589776:TUT589784 UEL589776:UEP589784 UOH589776:UOL589784 UYD589776:UYH589784 VHZ589776:VID589784 VRV589776:VRZ589784 WBR589776:WBV589784 WLN589776:WLR589784 WVJ589776:WVN589784 B655312:F655320 IX655312:JB655320 ST655312:SX655320 ACP655312:ACT655320 AML655312:AMP655320 AWH655312:AWL655320 BGD655312:BGH655320 BPZ655312:BQD655320 BZV655312:BZZ655320 CJR655312:CJV655320 CTN655312:CTR655320 DDJ655312:DDN655320 DNF655312:DNJ655320 DXB655312:DXF655320 EGX655312:EHB655320 EQT655312:EQX655320 FAP655312:FAT655320 FKL655312:FKP655320 FUH655312:FUL655320 GED655312:GEH655320 GNZ655312:GOD655320 GXV655312:GXZ655320 HHR655312:HHV655320 HRN655312:HRR655320 IBJ655312:IBN655320 ILF655312:ILJ655320 IVB655312:IVF655320 JEX655312:JFB655320 JOT655312:JOX655320 JYP655312:JYT655320 KIL655312:KIP655320 KSH655312:KSL655320 LCD655312:LCH655320 LLZ655312:LMD655320 LVV655312:LVZ655320 MFR655312:MFV655320 MPN655312:MPR655320 MZJ655312:MZN655320 NJF655312:NJJ655320 NTB655312:NTF655320 OCX655312:ODB655320 OMT655312:OMX655320 OWP655312:OWT655320 PGL655312:PGP655320 PQH655312:PQL655320 QAD655312:QAH655320 QJZ655312:QKD655320 QTV655312:QTZ655320 RDR655312:RDV655320 RNN655312:RNR655320 RXJ655312:RXN655320 SHF655312:SHJ655320 SRB655312:SRF655320 TAX655312:TBB655320 TKT655312:TKX655320 TUP655312:TUT655320 UEL655312:UEP655320 UOH655312:UOL655320 UYD655312:UYH655320 VHZ655312:VID655320 VRV655312:VRZ655320 WBR655312:WBV655320 WLN655312:WLR655320 WVJ655312:WVN655320 B720848:F720856 IX720848:JB720856 ST720848:SX720856 ACP720848:ACT720856 AML720848:AMP720856 AWH720848:AWL720856 BGD720848:BGH720856 BPZ720848:BQD720856 BZV720848:BZZ720856 CJR720848:CJV720856 CTN720848:CTR720856 DDJ720848:DDN720856 DNF720848:DNJ720856 DXB720848:DXF720856 EGX720848:EHB720856 EQT720848:EQX720856 FAP720848:FAT720856 FKL720848:FKP720856 FUH720848:FUL720856 GED720848:GEH720856 GNZ720848:GOD720856 GXV720848:GXZ720856 HHR720848:HHV720856 HRN720848:HRR720856 IBJ720848:IBN720856 ILF720848:ILJ720856 IVB720848:IVF720856 JEX720848:JFB720856 JOT720848:JOX720856 JYP720848:JYT720856 KIL720848:KIP720856 KSH720848:KSL720856 LCD720848:LCH720856 LLZ720848:LMD720856 LVV720848:LVZ720856 MFR720848:MFV720856 MPN720848:MPR720856 MZJ720848:MZN720856 NJF720848:NJJ720856 NTB720848:NTF720856 OCX720848:ODB720856 OMT720848:OMX720856 OWP720848:OWT720856 PGL720848:PGP720856 PQH720848:PQL720856 QAD720848:QAH720856 QJZ720848:QKD720856 QTV720848:QTZ720856 RDR720848:RDV720856 RNN720848:RNR720856 RXJ720848:RXN720856 SHF720848:SHJ720856 SRB720848:SRF720856 TAX720848:TBB720856 TKT720848:TKX720856 TUP720848:TUT720856 UEL720848:UEP720856 UOH720848:UOL720856 UYD720848:UYH720856 VHZ720848:VID720856 VRV720848:VRZ720856 WBR720848:WBV720856 WLN720848:WLR720856 WVJ720848:WVN720856 B786384:F786392 IX786384:JB786392 ST786384:SX786392 ACP786384:ACT786392 AML786384:AMP786392 AWH786384:AWL786392 BGD786384:BGH786392 BPZ786384:BQD786392 BZV786384:BZZ786392 CJR786384:CJV786392 CTN786384:CTR786392 DDJ786384:DDN786392 DNF786384:DNJ786392 DXB786384:DXF786392 EGX786384:EHB786392 EQT786384:EQX786392 FAP786384:FAT786392 FKL786384:FKP786392 FUH786384:FUL786392 GED786384:GEH786392 GNZ786384:GOD786392 GXV786384:GXZ786392 HHR786384:HHV786392 HRN786384:HRR786392 IBJ786384:IBN786392 ILF786384:ILJ786392 IVB786384:IVF786392 JEX786384:JFB786392 JOT786384:JOX786392 JYP786384:JYT786392 KIL786384:KIP786392 KSH786384:KSL786392 LCD786384:LCH786392 LLZ786384:LMD786392 LVV786384:LVZ786392 MFR786384:MFV786392 MPN786384:MPR786392 MZJ786384:MZN786392 NJF786384:NJJ786392 NTB786384:NTF786392 OCX786384:ODB786392 OMT786384:OMX786392 OWP786384:OWT786392 PGL786384:PGP786392 PQH786384:PQL786392 QAD786384:QAH786392 QJZ786384:QKD786392 QTV786384:QTZ786392 RDR786384:RDV786392 RNN786384:RNR786392 RXJ786384:RXN786392 SHF786384:SHJ786392 SRB786384:SRF786392 TAX786384:TBB786392 TKT786384:TKX786392 TUP786384:TUT786392 UEL786384:UEP786392 UOH786384:UOL786392 UYD786384:UYH786392 VHZ786384:VID786392 VRV786384:VRZ786392 WBR786384:WBV786392 WLN786384:WLR786392 WVJ786384:WVN786392 B851920:F851928 IX851920:JB851928 ST851920:SX851928 ACP851920:ACT851928 AML851920:AMP851928 AWH851920:AWL851928 BGD851920:BGH851928 BPZ851920:BQD851928 BZV851920:BZZ851928 CJR851920:CJV851928 CTN851920:CTR851928 DDJ851920:DDN851928 DNF851920:DNJ851928 DXB851920:DXF851928 EGX851920:EHB851928 EQT851920:EQX851928 FAP851920:FAT851928 FKL851920:FKP851928 FUH851920:FUL851928 GED851920:GEH851928 GNZ851920:GOD851928 GXV851920:GXZ851928 HHR851920:HHV851928 HRN851920:HRR851928 IBJ851920:IBN851928 ILF851920:ILJ851928 IVB851920:IVF851928 JEX851920:JFB851928 JOT851920:JOX851928 JYP851920:JYT851928 KIL851920:KIP851928 KSH851920:KSL851928 LCD851920:LCH851928 LLZ851920:LMD851928 LVV851920:LVZ851928 MFR851920:MFV851928 MPN851920:MPR851928 MZJ851920:MZN851928 NJF851920:NJJ851928 NTB851920:NTF851928 OCX851920:ODB851928 OMT851920:OMX851928 OWP851920:OWT851928 PGL851920:PGP851928 PQH851920:PQL851928 QAD851920:QAH851928 QJZ851920:QKD851928 QTV851920:QTZ851928 RDR851920:RDV851928 RNN851920:RNR851928 RXJ851920:RXN851928 SHF851920:SHJ851928 SRB851920:SRF851928 TAX851920:TBB851928 TKT851920:TKX851928 TUP851920:TUT851928 UEL851920:UEP851928 UOH851920:UOL851928 UYD851920:UYH851928 VHZ851920:VID851928 VRV851920:VRZ851928 WBR851920:WBV851928 WLN851920:WLR851928 WVJ851920:WVN851928 B917456:F917464 IX917456:JB917464 ST917456:SX917464 ACP917456:ACT917464 AML917456:AMP917464 AWH917456:AWL917464 BGD917456:BGH917464 BPZ917456:BQD917464 BZV917456:BZZ917464 CJR917456:CJV917464 CTN917456:CTR917464 DDJ917456:DDN917464 DNF917456:DNJ917464 DXB917456:DXF917464 EGX917456:EHB917464 EQT917456:EQX917464 FAP917456:FAT917464 FKL917456:FKP917464 FUH917456:FUL917464 GED917456:GEH917464 GNZ917456:GOD917464 GXV917456:GXZ917464 HHR917456:HHV917464 HRN917456:HRR917464 IBJ917456:IBN917464 ILF917456:ILJ917464 IVB917456:IVF917464 JEX917456:JFB917464 JOT917456:JOX917464 JYP917456:JYT917464 KIL917456:KIP917464 KSH917456:KSL917464 LCD917456:LCH917464 LLZ917456:LMD917464 LVV917456:LVZ917464 MFR917456:MFV917464 MPN917456:MPR917464 MZJ917456:MZN917464 NJF917456:NJJ917464 NTB917456:NTF917464 OCX917456:ODB917464 OMT917456:OMX917464 OWP917456:OWT917464 PGL917456:PGP917464 PQH917456:PQL917464 QAD917456:QAH917464 QJZ917456:QKD917464 QTV917456:QTZ917464 RDR917456:RDV917464 RNN917456:RNR917464 RXJ917456:RXN917464 SHF917456:SHJ917464 SRB917456:SRF917464 TAX917456:TBB917464 TKT917456:TKX917464 TUP917456:TUT917464 UEL917456:UEP917464 UOH917456:UOL917464 UYD917456:UYH917464 VHZ917456:VID917464 VRV917456:VRZ917464 WBR917456:WBV917464 WLN917456:WLR917464 WVJ917456:WVN917464 B982992:F983000 IX982992:JB983000 ST982992:SX983000 ACP982992:ACT983000 AML982992:AMP983000 AWH982992:AWL983000 BGD982992:BGH983000 BPZ982992:BQD983000 BZV982992:BZZ983000 CJR982992:CJV983000 CTN982992:CTR983000 DDJ982992:DDN983000 DNF982992:DNJ983000 DXB982992:DXF983000 EGX982992:EHB983000 EQT982992:EQX983000 FAP982992:FAT983000 FKL982992:FKP983000 FUH982992:FUL983000 GED982992:GEH983000 GNZ982992:GOD983000 GXV982992:GXZ983000 HHR982992:HHV983000 HRN982992:HRR983000 IBJ982992:IBN983000 ILF982992:ILJ983000 IVB982992:IVF983000 JEX982992:JFB983000 JOT982992:JOX983000 JYP982992:JYT983000 KIL982992:KIP983000 KSH982992:KSL983000 LCD982992:LCH983000 LLZ982992:LMD983000 LVV982992:LVZ983000 MFR982992:MFV983000 MPN982992:MPR983000 MZJ982992:MZN983000 NJF982992:NJJ983000 NTB982992:NTF983000 OCX982992:ODB983000 OMT982992:OMX983000 OWP982992:OWT983000 PGL982992:PGP983000 PQH982992:PQL983000 QAD982992:QAH983000 QJZ982992:QKD983000 QTV982992:QTZ983000 RDR982992:RDV983000 RNN982992:RNR983000 RXJ982992:RXN983000 SHF982992:SHJ983000 SRB982992:SRF983000 TAX982992:TBB983000 TKT982992:TKX983000 TUP982992:TUT983000 UEL982992:UEP983000 UOH982992:UOL983000 UYD982992:UYH983000 VHZ982992:VID983000 VRV982992:VRZ983000 WBR982992:WBV983000 WLN982992:WLR983000 WVJ982992:WVN983000 M65499:M65500 JI65499:JI65500 TE65499:TE65500 ADA65499:ADA65500 AMW65499:AMW65500 AWS65499:AWS65500 BGO65499:BGO65500 BQK65499:BQK65500 CAG65499:CAG65500 CKC65499:CKC65500 CTY65499:CTY65500 DDU65499:DDU65500 DNQ65499:DNQ65500 DXM65499:DXM65500 EHI65499:EHI65500 ERE65499:ERE65500 FBA65499:FBA65500 FKW65499:FKW65500 FUS65499:FUS65500 GEO65499:GEO65500 GOK65499:GOK65500 GYG65499:GYG65500 HIC65499:HIC65500 HRY65499:HRY65500 IBU65499:IBU65500 ILQ65499:ILQ65500 IVM65499:IVM65500 JFI65499:JFI65500 JPE65499:JPE65500 JZA65499:JZA65500 KIW65499:KIW65500 KSS65499:KSS65500 LCO65499:LCO65500 LMK65499:LMK65500 LWG65499:LWG65500 MGC65499:MGC65500 MPY65499:MPY65500 MZU65499:MZU65500 NJQ65499:NJQ65500 NTM65499:NTM65500 ODI65499:ODI65500 ONE65499:ONE65500 OXA65499:OXA65500 PGW65499:PGW65500 PQS65499:PQS65500 QAO65499:QAO65500 QKK65499:QKK65500 QUG65499:QUG65500 REC65499:REC65500 RNY65499:RNY65500 RXU65499:RXU65500 SHQ65499:SHQ65500 SRM65499:SRM65500 TBI65499:TBI65500 TLE65499:TLE65500 TVA65499:TVA65500 UEW65499:UEW65500 UOS65499:UOS65500 UYO65499:UYO65500 VIK65499:VIK65500 VSG65499:VSG65500 WCC65499:WCC65500 WLY65499:WLY65500 WVU65499:WVU65500 M131035:M131036 JI131035:JI131036 TE131035:TE131036 ADA131035:ADA131036 AMW131035:AMW131036 AWS131035:AWS131036 BGO131035:BGO131036 BQK131035:BQK131036 CAG131035:CAG131036 CKC131035:CKC131036 CTY131035:CTY131036 DDU131035:DDU131036 DNQ131035:DNQ131036 DXM131035:DXM131036 EHI131035:EHI131036 ERE131035:ERE131036 FBA131035:FBA131036 FKW131035:FKW131036 FUS131035:FUS131036 GEO131035:GEO131036 GOK131035:GOK131036 GYG131035:GYG131036 HIC131035:HIC131036 HRY131035:HRY131036 IBU131035:IBU131036 ILQ131035:ILQ131036 IVM131035:IVM131036 JFI131035:JFI131036 JPE131035:JPE131036 JZA131035:JZA131036 KIW131035:KIW131036 KSS131035:KSS131036 LCO131035:LCO131036 LMK131035:LMK131036 LWG131035:LWG131036 MGC131035:MGC131036 MPY131035:MPY131036 MZU131035:MZU131036 NJQ131035:NJQ131036 NTM131035:NTM131036 ODI131035:ODI131036 ONE131035:ONE131036 OXA131035:OXA131036 PGW131035:PGW131036 PQS131035:PQS131036 QAO131035:QAO131036 QKK131035:QKK131036 QUG131035:QUG131036 REC131035:REC131036 RNY131035:RNY131036 RXU131035:RXU131036 SHQ131035:SHQ131036 SRM131035:SRM131036 TBI131035:TBI131036 TLE131035:TLE131036 TVA131035:TVA131036 UEW131035:UEW131036 UOS131035:UOS131036 UYO131035:UYO131036 VIK131035:VIK131036 VSG131035:VSG131036 WCC131035:WCC131036 WLY131035:WLY131036 WVU131035:WVU131036 M196571:M196572 JI196571:JI196572 TE196571:TE196572 ADA196571:ADA196572 AMW196571:AMW196572 AWS196571:AWS196572 BGO196571:BGO196572 BQK196571:BQK196572 CAG196571:CAG196572 CKC196571:CKC196572 CTY196571:CTY196572 DDU196571:DDU196572 DNQ196571:DNQ196572 DXM196571:DXM196572 EHI196571:EHI196572 ERE196571:ERE196572 FBA196571:FBA196572 FKW196571:FKW196572 FUS196571:FUS196572 GEO196571:GEO196572 GOK196571:GOK196572 GYG196571:GYG196572 HIC196571:HIC196572 HRY196571:HRY196572 IBU196571:IBU196572 ILQ196571:ILQ196572 IVM196571:IVM196572 JFI196571:JFI196572 JPE196571:JPE196572 JZA196571:JZA196572 KIW196571:KIW196572 KSS196571:KSS196572 LCO196571:LCO196572 LMK196571:LMK196572 LWG196571:LWG196572 MGC196571:MGC196572 MPY196571:MPY196572 MZU196571:MZU196572 NJQ196571:NJQ196572 NTM196571:NTM196572 ODI196571:ODI196572 ONE196571:ONE196572 OXA196571:OXA196572 PGW196571:PGW196572 PQS196571:PQS196572 QAO196571:QAO196572 QKK196571:QKK196572 QUG196571:QUG196572 REC196571:REC196572 RNY196571:RNY196572 RXU196571:RXU196572 SHQ196571:SHQ196572 SRM196571:SRM196572 TBI196571:TBI196572 TLE196571:TLE196572 TVA196571:TVA196572 UEW196571:UEW196572 UOS196571:UOS196572 UYO196571:UYO196572 VIK196571:VIK196572 VSG196571:VSG196572 WCC196571:WCC196572 WLY196571:WLY196572 WVU196571:WVU196572 M262107:M262108 JI262107:JI262108 TE262107:TE262108 ADA262107:ADA262108 AMW262107:AMW262108 AWS262107:AWS262108 BGO262107:BGO262108 BQK262107:BQK262108 CAG262107:CAG262108 CKC262107:CKC262108 CTY262107:CTY262108 DDU262107:DDU262108 DNQ262107:DNQ262108 DXM262107:DXM262108 EHI262107:EHI262108 ERE262107:ERE262108 FBA262107:FBA262108 FKW262107:FKW262108 FUS262107:FUS262108 GEO262107:GEO262108 GOK262107:GOK262108 GYG262107:GYG262108 HIC262107:HIC262108 HRY262107:HRY262108 IBU262107:IBU262108 ILQ262107:ILQ262108 IVM262107:IVM262108 JFI262107:JFI262108 JPE262107:JPE262108 JZA262107:JZA262108 KIW262107:KIW262108 KSS262107:KSS262108 LCO262107:LCO262108 LMK262107:LMK262108 LWG262107:LWG262108 MGC262107:MGC262108 MPY262107:MPY262108 MZU262107:MZU262108 NJQ262107:NJQ262108 NTM262107:NTM262108 ODI262107:ODI262108 ONE262107:ONE262108 OXA262107:OXA262108 PGW262107:PGW262108 PQS262107:PQS262108 QAO262107:QAO262108 QKK262107:QKK262108 QUG262107:QUG262108 REC262107:REC262108 RNY262107:RNY262108 RXU262107:RXU262108 SHQ262107:SHQ262108 SRM262107:SRM262108 TBI262107:TBI262108 TLE262107:TLE262108 TVA262107:TVA262108 UEW262107:UEW262108 UOS262107:UOS262108 UYO262107:UYO262108 VIK262107:VIK262108 VSG262107:VSG262108 WCC262107:WCC262108 WLY262107:WLY262108 WVU262107:WVU262108 M327643:M327644 JI327643:JI327644 TE327643:TE327644 ADA327643:ADA327644 AMW327643:AMW327644 AWS327643:AWS327644 BGO327643:BGO327644 BQK327643:BQK327644 CAG327643:CAG327644 CKC327643:CKC327644 CTY327643:CTY327644 DDU327643:DDU327644 DNQ327643:DNQ327644 DXM327643:DXM327644 EHI327643:EHI327644 ERE327643:ERE327644 FBA327643:FBA327644 FKW327643:FKW327644 FUS327643:FUS327644 GEO327643:GEO327644 GOK327643:GOK327644 GYG327643:GYG327644 HIC327643:HIC327644 HRY327643:HRY327644 IBU327643:IBU327644 ILQ327643:ILQ327644 IVM327643:IVM327644 JFI327643:JFI327644 JPE327643:JPE327644 JZA327643:JZA327644 KIW327643:KIW327644 KSS327643:KSS327644 LCO327643:LCO327644 LMK327643:LMK327644 LWG327643:LWG327644 MGC327643:MGC327644 MPY327643:MPY327644 MZU327643:MZU327644 NJQ327643:NJQ327644 NTM327643:NTM327644 ODI327643:ODI327644 ONE327643:ONE327644 OXA327643:OXA327644 PGW327643:PGW327644 PQS327643:PQS327644 QAO327643:QAO327644 QKK327643:QKK327644 QUG327643:QUG327644 REC327643:REC327644 RNY327643:RNY327644 RXU327643:RXU327644 SHQ327643:SHQ327644 SRM327643:SRM327644 TBI327643:TBI327644 TLE327643:TLE327644 TVA327643:TVA327644 UEW327643:UEW327644 UOS327643:UOS327644 UYO327643:UYO327644 VIK327643:VIK327644 VSG327643:VSG327644 WCC327643:WCC327644 WLY327643:WLY327644 WVU327643:WVU327644 M393179:M393180 JI393179:JI393180 TE393179:TE393180 ADA393179:ADA393180 AMW393179:AMW393180 AWS393179:AWS393180 BGO393179:BGO393180 BQK393179:BQK393180 CAG393179:CAG393180 CKC393179:CKC393180 CTY393179:CTY393180 DDU393179:DDU393180 DNQ393179:DNQ393180 DXM393179:DXM393180 EHI393179:EHI393180 ERE393179:ERE393180 FBA393179:FBA393180 FKW393179:FKW393180 FUS393179:FUS393180 GEO393179:GEO393180 GOK393179:GOK393180 GYG393179:GYG393180 HIC393179:HIC393180 HRY393179:HRY393180 IBU393179:IBU393180 ILQ393179:ILQ393180 IVM393179:IVM393180 JFI393179:JFI393180 JPE393179:JPE393180 JZA393179:JZA393180 KIW393179:KIW393180 KSS393179:KSS393180 LCO393179:LCO393180 LMK393179:LMK393180 LWG393179:LWG393180 MGC393179:MGC393180 MPY393179:MPY393180 MZU393179:MZU393180 NJQ393179:NJQ393180 NTM393179:NTM393180 ODI393179:ODI393180 ONE393179:ONE393180 OXA393179:OXA393180 PGW393179:PGW393180 PQS393179:PQS393180 QAO393179:QAO393180 QKK393179:QKK393180 QUG393179:QUG393180 REC393179:REC393180 RNY393179:RNY393180 RXU393179:RXU393180 SHQ393179:SHQ393180 SRM393179:SRM393180 TBI393179:TBI393180 TLE393179:TLE393180 TVA393179:TVA393180 UEW393179:UEW393180 UOS393179:UOS393180 UYO393179:UYO393180 VIK393179:VIK393180 VSG393179:VSG393180 WCC393179:WCC393180 WLY393179:WLY393180 WVU393179:WVU393180 M458715:M458716 JI458715:JI458716 TE458715:TE458716 ADA458715:ADA458716 AMW458715:AMW458716 AWS458715:AWS458716 BGO458715:BGO458716 BQK458715:BQK458716 CAG458715:CAG458716 CKC458715:CKC458716 CTY458715:CTY458716 DDU458715:DDU458716 DNQ458715:DNQ458716 DXM458715:DXM458716 EHI458715:EHI458716 ERE458715:ERE458716 FBA458715:FBA458716 FKW458715:FKW458716 FUS458715:FUS458716 GEO458715:GEO458716 GOK458715:GOK458716 GYG458715:GYG458716 HIC458715:HIC458716 HRY458715:HRY458716 IBU458715:IBU458716 ILQ458715:ILQ458716 IVM458715:IVM458716 JFI458715:JFI458716 JPE458715:JPE458716 JZA458715:JZA458716 KIW458715:KIW458716 KSS458715:KSS458716 LCO458715:LCO458716 LMK458715:LMK458716 LWG458715:LWG458716 MGC458715:MGC458716 MPY458715:MPY458716 MZU458715:MZU458716 NJQ458715:NJQ458716 NTM458715:NTM458716 ODI458715:ODI458716 ONE458715:ONE458716 OXA458715:OXA458716 PGW458715:PGW458716 PQS458715:PQS458716 QAO458715:QAO458716 QKK458715:QKK458716 QUG458715:QUG458716 REC458715:REC458716 RNY458715:RNY458716 RXU458715:RXU458716 SHQ458715:SHQ458716 SRM458715:SRM458716 TBI458715:TBI458716 TLE458715:TLE458716 TVA458715:TVA458716 UEW458715:UEW458716 UOS458715:UOS458716 UYO458715:UYO458716 VIK458715:VIK458716 VSG458715:VSG458716 WCC458715:WCC458716 WLY458715:WLY458716 WVU458715:WVU458716 M524251:M524252 JI524251:JI524252 TE524251:TE524252 ADA524251:ADA524252 AMW524251:AMW524252 AWS524251:AWS524252 BGO524251:BGO524252 BQK524251:BQK524252 CAG524251:CAG524252 CKC524251:CKC524252 CTY524251:CTY524252 DDU524251:DDU524252 DNQ524251:DNQ524252 DXM524251:DXM524252 EHI524251:EHI524252 ERE524251:ERE524252 FBA524251:FBA524252 FKW524251:FKW524252 FUS524251:FUS524252 GEO524251:GEO524252 GOK524251:GOK524252 GYG524251:GYG524252 HIC524251:HIC524252 HRY524251:HRY524252 IBU524251:IBU524252 ILQ524251:ILQ524252 IVM524251:IVM524252 JFI524251:JFI524252 JPE524251:JPE524252 JZA524251:JZA524252 KIW524251:KIW524252 KSS524251:KSS524252 LCO524251:LCO524252 LMK524251:LMK524252 LWG524251:LWG524252 MGC524251:MGC524252 MPY524251:MPY524252 MZU524251:MZU524252 NJQ524251:NJQ524252 NTM524251:NTM524252 ODI524251:ODI524252 ONE524251:ONE524252 OXA524251:OXA524252 PGW524251:PGW524252 PQS524251:PQS524252 QAO524251:QAO524252 QKK524251:QKK524252 QUG524251:QUG524252 REC524251:REC524252 RNY524251:RNY524252 RXU524251:RXU524252 SHQ524251:SHQ524252 SRM524251:SRM524252 TBI524251:TBI524252 TLE524251:TLE524252 TVA524251:TVA524252 UEW524251:UEW524252 UOS524251:UOS524252 UYO524251:UYO524252 VIK524251:VIK524252 VSG524251:VSG524252 WCC524251:WCC524252 WLY524251:WLY524252 WVU524251:WVU524252 M589787:M589788 JI589787:JI589788 TE589787:TE589788 ADA589787:ADA589788 AMW589787:AMW589788 AWS589787:AWS589788 BGO589787:BGO589788 BQK589787:BQK589788 CAG589787:CAG589788 CKC589787:CKC589788 CTY589787:CTY589788 DDU589787:DDU589788 DNQ589787:DNQ589788 DXM589787:DXM589788 EHI589787:EHI589788 ERE589787:ERE589788 FBA589787:FBA589788 FKW589787:FKW589788 FUS589787:FUS589788 GEO589787:GEO589788 GOK589787:GOK589788 GYG589787:GYG589788 HIC589787:HIC589788 HRY589787:HRY589788 IBU589787:IBU589788 ILQ589787:ILQ589788 IVM589787:IVM589788 JFI589787:JFI589788 JPE589787:JPE589788 JZA589787:JZA589788 KIW589787:KIW589788 KSS589787:KSS589788 LCO589787:LCO589788 LMK589787:LMK589788 LWG589787:LWG589788 MGC589787:MGC589788 MPY589787:MPY589788 MZU589787:MZU589788 NJQ589787:NJQ589788 NTM589787:NTM589788 ODI589787:ODI589788 ONE589787:ONE589788 OXA589787:OXA589788 PGW589787:PGW589788 PQS589787:PQS589788 QAO589787:QAO589788 QKK589787:QKK589788 QUG589787:QUG589788 REC589787:REC589788 RNY589787:RNY589788 RXU589787:RXU589788 SHQ589787:SHQ589788 SRM589787:SRM589788 TBI589787:TBI589788 TLE589787:TLE589788 TVA589787:TVA589788 UEW589787:UEW589788 UOS589787:UOS589788 UYO589787:UYO589788 VIK589787:VIK589788 VSG589787:VSG589788 WCC589787:WCC589788 WLY589787:WLY589788 WVU589787:WVU589788 M655323:M655324 JI655323:JI655324 TE655323:TE655324 ADA655323:ADA655324 AMW655323:AMW655324 AWS655323:AWS655324 BGO655323:BGO655324 BQK655323:BQK655324 CAG655323:CAG655324 CKC655323:CKC655324 CTY655323:CTY655324 DDU655323:DDU655324 DNQ655323:DNQ655324 DXM655323:DXM655324 EHI655323:EHI655324 ERE655323:ERE655324 FBA655323:FBA655324 FKW655323:FKW655324 FUS655323:FUS655324 GEO655323:GEO655324 GOK655323:GOK655324 GYG655323:GYG655324 HIC655323:HIC655324 HRY655323:HRY655324 IBU655323:IBU655324 ILQ655323:ILQ655324 IVM655323:IVM655324 JFI655323:JFI655324 JPE655323:JPE655324 JZA655323:JZA655324 KIW655323:KIW655324 KSS655323:KSS655324 LCO655323:LCO655324 LMK655323:LMK655324 LWG655323:LWG655324 MGC655323:MGC655324 MPY655323:MPY655324 MZU655323:MZU655324 NJQ655323:NJQ655324 NTM655323:NTM655324 ODI655323:ODI655324 ONE655323:ONE655324 OXA655323:OXA655324 PGW655323:PGW655324 PQS655323:PQS655324 QAO655323:QAO655324 QKK655323:QKK655324 QUG655323:QUG655324 REC655323:REC655324 RNY655323:RNY655324 RXU655323:RXU655324 SHQ655323:SHQ655324 SRM655323:SRM655324 TBI655323:TBI655324 TLE655323:TLE655324 TVA655323:TVA655324 UEW655323:UEW655324 UOS655323:UOS655324 UYO655323:UYO655324 VIK655323:VIK655324 VSG655323:VSG655324 WCC655323:WCC655324 WLY655323:WLY655324 WVU655323:WVU655324 M720859:M720860 JI720859:JI720860 TE720859:TE720860 ADA720859:ADA720860 AMW720859:AMW720860 AWS720859:AWS720860 BGO720859:BGO720860 BQK720859:BQK720860 CAG720859:CAG720860 CKC720859:CKC720860 CTY720859:CTY720860 DDU720859:DDU720860 DNQ720859:DNQ720860 DXM720859:DXM720860 EHI720859:EHI720860 ERE720859:ERE720860 FBA720859:FBA720860 FKW720859:FKW720860 FUS720859:FUS720860 GEO720859:GEO720860 GOK720859:GOK720860 GYG720859:GYG720860 HIC720859:HIC720860 HRY720859:HRY720860 IBU720859:IBU720860 ILQ720859:ILQ720860 IVM720859:IVM720860 JFI720859:JFI720860 JPE720859:JPE720860 JZA720859:JZA720860 KIW720859:KIW720860 KSS720859:KSS720860 LCO720859:LCO720860 LMK720859:LMK720860 LWG720859:LWG720860 MGC720859:MGC720860 MPY720859:MPY720860 MZU720859:MZU720860 NJQ720859:NJQ720860 NTM720859:NTM720860 ODI720859:ODI720860 ONE720859:ONE720860 OXA720859:OXA720860 PGW720859:PGW720860 PQS720859:PQS720860 QAO720859:QAO720860 QKK720859:QKK720860 QUG720859:QUG720860 REC720859:REC720860 RNY720859:RNY720860 RXU720859:RXU720860 SHQ720859:SHQ720860 SRM720859:SRM720860 TBI720859:TBI720860 TLE720859:TLE720860 TVA720859:TVA720860 UEW720859:UEW720860 UOS720859:UOS720860 UYO720859:UYO720860 VIK720859:VIK720860 VSG720859:VSG720860 WCC720859:WCC720860 WLY720859:WLY720860 WVU720859:WVU720860 M786395:M786396 JI786395:JI786396 TE786395:TE786396 ADA786395:ADA786396 AMW786395:AMW786396 AWS786395:AWS786396 BGO786395:BGO786396 BQK786395:BQK786396 CAG786395:CAG786396 CKC786395:CKC786396 CTY786395:CTY786396 DDU786395:DDU786396 DNQ786395:DNQ786396 DXM786395:DXM786396 EHI786395:EHI786396 ERE786395:ERE786396 FBA786395:FBA786396 FKW786395:FKW786396 FUS786395:FUS786396 GEO786395:GEO786396 GOK786395:GOK786396 GYG786395:GYG786396 HIC786395:HIC786396 HRY786395:HRY786396 IBU786395:IBU786396 ILQ786395:ILQ786396 IVM786395:IVM786396 JFI786395:JFI786396 JPE786395:JPE786396 JZA786395:JZA786396 KIW786395:KIW786396 KSS786395:KSS786396 LCO786395:LCO786396 LMK786395:LMK786396 LWG786395:LWG786396 MGC786395:MGC786396 MPY786395:MPY786396 MZU786395:MZU786396 NJQ786395:NJQ786396 NTM786395:NTM786396 ODI786395:ODI786396 ONE786395:ONE786396 OXA786395:OXA786396 PGW786395:PGW786396 PQS786395:PQS786396 QAO786395:QAO786396 QKK786395:QKK786396 QUG786395:QUG786396 REC786395:REC786396 RNY786395:RNY786396 RXU786395:RXU786396 SHQ786395:SHQ786396 SRM786395:SRM786396 TBI786395:TBI786396 TLE786395:TLE786396 TVA786395:TVA786396 UEW786395:UEW786396 UOS786395:UOS786396 UYO786395:UYO786396 VIK786395:VIK786396 VSG786395:VSG786396 WCC786395:WCC786396 WLY786395:WLY786396 WVU786395:WVU786396 M851931:M851932 JI851931:JI851932 TE851931:TE851932 ADA851931:ADA851932 AMW851931:AMW851932 AWS851931:AWS851932 BGO851931:BGO851932 BQK851931:BQK851932 CAG851931:CAG851932 CKC851931:CKC851932 CTY851931:CTY851932 DDU851931:DDU851932 DNQ851931:DNQ851932 DXM851931:DXM851932 EHI851931:EHI851932 ERE851931:ERE851932 FBA851931:FBA851932 FKW851931:FKW851932 FUS851931:FUS851932 GEO851931:GEO851932 GOK851931:GOK851932 GYG851931:GYG851932 HIC851931:HIC851932 HRY851931:HRY851932 IBU851931:IBU851932 ILQ851931:ILQ851932 IVM851931:IVM851932 JFI851931:JFI851932 JPE851931:JPE851932 JZA851931:JZA851932 KIW851931:KIW851932 KSS851931:KSS851932 LCO851931:LCO851932 LMK851931:LMK851932 LWG851931:LWG851932 MGC851931:MGC851932 MPY851931:MPY851932 MZU851931:MZU851932 NJQ851931:NJQ851932 NTM851931:NTM851932 ODI851931:ODI851932 ONE851931:ONE851932 OXA851931:OXA851932 PGW851931:PGW851932 PQS851931:PQS851932 QAO851931:QAO851932 QKK851931:QKK851932 QUG851931:QUG851932 REC851931:REC851932 RNY851931:RNY851932 RXU851931:RXU851932 SHQ851931:SHQ851932 SRM851931:SRM851932 TBI851931:TBI851932 TLE851931:TLE851932 TVA851931:TVA851932 UEW851931:UEW851932 UOS851931:UOS851932 UYO851931:UYO851932 VIK851931:VIK851932 VSG851931:VSG851932 WCC851931:WCC851932 WLY851931:WLY851932 WVU851931:WVU851932 M917467:M917468 JI917467:JI917468 TE917467:TE917468 ADA917467:ADA917468 AMW917467:AMW917468 AWS917467:AWS917468 BGO917467:BGO917468 BQK917467:BQK917468 CAG917467:CAG917468 CKC917467:CKC917468 CTY917467:CTY917468 DDU917467:DDU917468 DNQ917467:DNQ917468 DXM917467:DXM917468 EHI917467:EHI917468 ERE917467:ERE917468 FBA917467:FBA917468 FKW917467:FKW917468 FUS917467:FUS917468 GEO917467:GEO917468 GOK917467:GOK917468 GYG917467:GYG917468 HIC917467:HIC917468 HRY917467:HRY917468 IBU917467:IBU917468 ILQ917467:ILQ917468 IVM917467:IVM917468 JFI917467:JFI917468 JPE917467:JPE917468 JZA917467:JZA917468 KIW917467:KIW917468 KSS917467:KSS917468 LCO917467:LCO917468 LMK917467:LMK917468 LWG917467:LWG917468 MGC917467:MGC917468 MPY917467:MPY917468 MZU917467:MZU917468 NJQ917467:NJQ917468 NTM917467:NTM917468 ODI917467:ODI917468 ONE917467:ONE917468 OXA917467:OXA917468 PGW917467:PGW917468 PQS917467:PQS917468 QAO917467:QAO917468 QKK917467:QKK917468 QUG917467:QUG917468 REC917467:REC917468 RNY917467:RNY917468 RXU917467:RXU917468 SHQ917467:SHQ917468 SRM917467:SRM917468 TBI917467:TBI917468 TLE917467:TLE917468 TVA917467:TVA917468 UEW917467:UEW917468 UOS917467:UOS917468 UYO917467:UYO917468 VIK917467:VIK917468 VSG917467:VSG917468 WCC917467:WCC917468 WLY917467:WLY917468 WVU917467:WVU917468 M983003:M983004 JI983003:JI983004 TE983003:TE983004 ADA983003:ADA983004 AMW983003:AMW983004 AWS983003:AWS983004 BGO983003:BGO983004 BQK983003:BQK983004 CAG983003:CAG983004 CKC983003:CKC983004 CTY983003:CTY983004 DDU983003:DDU983004 DNQ983003:DNQ983004 DXM983003:DXM983004 EHI983003:EHI983004 ERE983003:ERE983004 FBA983003:FBA983004 FKW983003:FKW983004 FUS983003:FUS983004 GEO983003:GEO983004 GOK983003:GOK983004 GYG983003:GYG983004 HIC983003:HIC983004 HRY983003:HRY983004 IBU983003:IBU983004 ILQ983003:ILQ983004 IVM983003:IVM983004 JFI983003:JFI983004 JPE983003:JPE983004 JZA983003:JZA983004 KIW983003:KIW983004 KSS983003:KSS983004 LCO983003:LCO983004 LMK983003:LMK983004 LWG983003:LWG983004 MGC983003:MGC983004 MPY983003:MPY983004 MZU983003:MZU983004 NJQ983003:NJQ983004 NTM983003:NTM983004 ODI983003:ODI983004 ONE983003:ONE983004 OXA983003:OXA983004 PGW983003:PGW983004 PQS983003:PQS983004 QAO983003:QAO983004 QKK983003:QKK983004 QUG983003:QUG983004 REC983003:REC983004 RNY983003:RNY983004 RXU983003:RXU983004 SHQ983003:SHQ983004 SRM983003:SRM983004 TBI983003:TBI983004 TLE983003:TLE983004 TVA983003:TVA983004 UEW983003:UEW983004 UOS983003:UOS983004 UYO983003:UYO983004 VIK983003:VIK983004 VSG983003:VSG983004 WCC983003:WCC983004 WLY983003:WLY983004 WVU983003:WVU983004 AC65499:AC65500 JY65499:JY65500 TU65499:TU65500 ADQ65499:ADQ65500 ANM65499:ANM65500 AXI65499:AXI65500 BHE65499:BHE65500 BRA65499:BRA65500 CAW65499:CAW65500 CKS65499:CKS65500 CUO65499:CUO65500 DEK65499:DEK65500 DOG65499:DOG65500 DYC65499:DYC65500 EHY65499:EHY65500 ERU65499:ERU65500 FBQ65499:FBQ65500 FLM65499:FLM65500 FVI65499:FVI65500 GFE65499:GFE65500 GPA65499:GPA65500 GYW65499:GYW65500 HIS65499:HIS65500 HSO65499:HSO65500 ICK65499:ICK65500 IMG65499:IMG65500 IWC65499:IWC65500 JFY65499:JFY65500 JPU65499:JPU65500 JZQ65499:JZQ65500 KJM65499:KJM65500 KTI65499:KTI65500 LDE65499:LDE65500 LNA65499:LNA65500 LWW65499:LWW65500 MGS65499:MGS65500 MQO65499:MQO65500 NAK65499:NAK65500 NKG65499:NKG65500 NUC65499:NUC65500 ODY65499:ODY65500 ONU65499:ONU65500 OXQ65499:OXQ65500 PHM65499:PHM65500 PRI65499:PRI65500 QBE65499:QBE65500 QLA65499:QLA65500 QUW65499:QUW65500 RES65499:RES65500 ROO65499:ROO65500 RYK65499:RYK65500 SIG65499:SIG65500 SSC65499:SSC65500 TBY65499:TBY65500 TLU65499:TLU65500 TVQ65499:TVQ65500 UFM65499:UFM65500 UPI65499:UPI65500 UZE65499:UZE65500 VJA65499:VJA65500 VSW65499:VSW65500 WCS65499:WCS65500 WMO65499:WMO65500 WWK65499:WWK65500 AC131035:AC131036 JY131035:JY131036 TU131035:TU131036 ADQ131035:ADQ131036 ANM131035:ANM131036 AXI131035:AXI131036 BHE131035:BHE131036 BRA131035:BRA131036 CAW131035:CAW131036 CKS131035:CKS131036 CUO131035:CUO131036 DEK131035:DEK131036 DOG131035:DOG131036 DYC131035:DYC131036 EHY131035:EHY131036 ERU131035:ERU131036 FBQ131035:FBQ131036 FLM131035:FLM131036 FVI131035:FVI131036 GFE131035:GFE131036 GPA131035:GPA131036 GYW131035:GYW131036 HIS131035:HIS131036 HSO131035:HSO131036 ICK131035:ICK131036 IMG131035:IMG131036 IWC131035:IWC131036 JFY131035:JFY131036 JPU131035:JPU131036 JZQ131035:JZQ131036 KJM131035:KJM131036 KTI131035:KTI131036 LDE131035:LDE131036 LNA131035:LNA131036 LWW131035:LWW131036 MGS131035:MGS131036 MQO131035:MQO131036 NAK131035:NAK131036 NKG131035:NKG131036 NUC131035:NUC131036 ODY131035:ODY131036 ONU131035:ONU131036 OXQ131035:OXQ131036 PHM131035:PHM131036 PRI131035:PRI131036 QBE131035:QBE131036 QLA131035:QLA131036 QUW131035:QUW131036 RES131035:RES131036 ROO131035:ROO131036 RYK131035:RYK131036 SIG131035:SIG131036 SSC131035:SSC131036 TBY131035:TBY131036 TLU131035:TLU131036 TVQ131035:TVQ131036 UFM131035:UFM131036 UPI131035:UPI131036 UZE131035:UZE131036 VJA131035:VJA131036 VSW131035:VSW131036 WCS131035:WCS131036 WMO131035:WMO131036 WWK131035:WWK131036 AC196571:AC196572 JY196571:JY196572 TU196571:TU196572 ADQ196571:ADQ196572 ANM196571:ANM196572 AXI196571:AXI196572 BHE196571:BHE196572 BRA196571:BRA196572 CAW196571:CAW196572 CKS196571:CKS196572 CUO196571:CUO196572 DEK196571:DEK196572 DOG196571:DOG196572 DYC196571:DYC196572 EHY196571:EHY196572 ERU196571:ERU196572 FBQ196571:FBQ196572 FLM196571:FLM196572 FVI196571:FVI196572 GFE196571:GFE196572 GPA196571:GPA196572 GYW196571:GYW196572 HIS196571:HIS196572 HSO196571:HSO196572 ICK196571:ICK196572 IMG196571:IMG196572 IWC196571:IWC196572 JFY196571:JFY196572 JPU196571:JPU196572 JZQ196571:JZQ196572 KJM196571:KJM196572 KTI196571:KTI196572 LDE196571:LDE196572 LNA196571:LNA196572 LWW196571:LWW196572 MGS196571:MGS196572 MQO196571:MQO196572 NAK196571:NAK196572 NKG196571:NKG196572 NUC196571:NUC196572 ODY196571:ODY196572 ONU196571:ONU196572 OXQ196571:OXQ196572 PHM196571:PHM196572 PRI196571:PRI196572 QBE196571:QBE196572 QLA196571:QLA196572 QUW196571:QUW196572 RES196571:RES196572 ROO196571:ROO196572 RYK196571:RYK196572 SIG196571:SIG196572 SSC196571:SSC196572 TBY196571:TBY196572 TLU196571:TLU196572 TVQ196571:TVQ196572 UFM196571:UFM196572 UPI196571:UPI196572 UZE196571:UZE196572 VJA196571:VJA196572 VSW196571:VSW196572 WCS196571:WCS196572 WMO196571:WMO196572 WWK196571:WWK196572 AC262107:AC262108 JY262107:JY262108 TU262107:TU262108 ADQ262107:ADQ262108 ANM262107:ANM262108 AXI262107:AXI262108 BHE262107:BHE262108 BRA262107:BRA262108 CAW262107:CAW262108 CKS262107:CKS262108 CUO262107:CUO262108 DEK262107:DEK262108 DOG262107:DOG262108 DYC262107:DYC262108 EHY262107:EHY262108 ERU262107:ERU262108 FBQ262107:FBQ262108 FLM262107:FLM262108 FVI262107:FVI262108 GFE262107:GFE262108 GPA262107:GPA262108 GYW262107:GYW262108 HIS262107:HIS262108 HSO262107:HSO262108 ICK262107:ICK262108 IMG262107:IMG262108 IWC262107:IWC262108 JFY262107:JFY262108 JPU262107:JPU262108 JZQ262107:JZQ262108 KJM262107:KJM262108 KTI262107:KTI262108 LDE262107:LDE262108 LNA262107:LNA262108 LWW262107:LWW262108 MGS262107:MGS262108 MQO262107:MQO262108 NAK262107:NAK262108 NKG262107:NKG262108 NUC262107:NUC262108 ODY262107:ODY262108 ONU262107:ONU262108 OXQ262107:OXQ262108 PHM262107:PHM262108 PRI262107:PRI262108 QBE262107:QBE262108 QLA262107:QLA262108 QUW262107:QUW262108 RES262107:RES262108 ROO262107:ROO262108 RYK262107:RYK262108 SIG262107:SIG262108 SSC262107:SSC262108 TBY262107:TBY262108 TLU262107:TLU262108 TVQ262107:TVQ262108 UFM262107:UFM262108 UPI262107:UPI262108 UZE262107:UZE262108 VJA262107:VJA262108 VSW262107:VSW262108 WCS262107:WCS262108 WMO262107:WMO262108 WWK262107:WWK262108 AC327643:AC327644 JY327643:JY327644 TU327643:TU327644 ADQ327643:ADQ327644 ANM327643:ANM327644 AXI327643:AXI327644 BHE327643:BHE327644 BRA327643:BRA327644 CAW327643:CAW327644 CKS327643:CKS327644 CUO327643:CUO327644 DEK327643:DEK327644 DOG327643:DOG327644 DYC327643:DYC327644 EHY327643:EHY327644 ERU327643:ERU327644 FBQ327643:FBQ327644 FLM327643:FLM327644 FVI327643:FVI327644 GFE327643:GFE327644 GPA327643:GPA327644 GYW327643:GYW327644 HIS327643:HIS327644 HSO327643:HSO327644 ICK327643:ICK327644 IMG327643:IMG327644 IWC327643:IWC327644 JFY327643:JFY327644 JPU327643:JPU327644 JZQ327643:JZQ327644 KJM327643:KJM327644 KTI327643:KTI327644 LDE327643:LDE327644 LNA327643:LNA327644 LWW327643:LWW327644 MGS327643:MGS327644 MQO327643:MQO327644 NAK327643:NAK327644 NKG327643:NKG327644 NUC327643:NUC327644 ODY327643:ODY327644 ONU327643:ONU327644 OXQ327643:OXQ327644 PHM327643:PHM327644 PRI327643:PRI327644 QBE327643:QBE327644 QLA327643:QLA327644 QUW327643:QUW327644 RES327643:RES327644 ROO327643:ROO327644 RYK327643:RYK327644 SIG327643:SIG327644 SSC327643:SSC327644 TBY327643:TBY327644 TLU327643:TLU327644 TVQ327643:TVQ327644 UFM327643:UFM327644 UPI327643:UPI327644 UZE327643:UZE327644 VJA327643:VJA327644 VSW327643:VSW327644 WCS327643:WCS327644 WMO327643:WMO327644 WWK327643:WWK327644 AC393179:AC393180 JY393179:JY393180 TU393179:TU393180 ADQ393179:ADQ393180 ANM393179:ANM393180 AXI393179:AXI393180 BHE393179:BHE393180 BRA393179:BRA393180 CAW393179:CAW393180 CKS393179:CKS393180 CUO393179:CUO393180 DEK393179:DEK393180 DOG393179:DOG393180 DYC393179:DYC393180 EHY393179:EHY393180 ERU393179:ERU393180 FBQ393179:FBQ393180 FLM393179:FLM393180 FVI393179:FVI393180 GFE393179:GFE393180 GPA393179:GPA393180 GYW393179:GYW393180 HIS393179:HIS393180 HSO393179:HSO393180 ICK393179:ICK393180 IMG393179:IMG393180 IWC393179:IWC393180 JFY393179:JFY393180 JPU393179:JPU393180 JZQ393179:JZQ393180 KJM393179:KJM393180 KTI393179:KTI393180 LDE393179:LDE393180 LNA393179:LNA393180 LWW393179:LWW393180 MGS393179:MGS393180 MQO393179:MQO393180 NAK393179:NAK393180 NKG393179:NKG393180 NUC393179:NUC393180 ODY393179:ODY393180 ONU393179:ONU393180 OXQ393179:OXQ393180 PHM393179:PHM393180 PRI393179:PRI393180 QBE393179:QBE393180 QLA393179:QLA393180 QUW393179:QUW393180 RES393179:RES393180 ROO393179:ROO393180 RYK393179:RYK393180 SIG393179:SIG393180 SSC393179:SSC393180 TBY393179:TBY393180 TLU393179:TLU393180 TVQ393179:TVQ393180 UFM393179:UFM393180 UPI393179:UPI393180 UZE393179:UZE393180 VJA393179:VJA393180 VSW393179:VSW393180 WCS393179:WCS393180 WMO393179:WMO393180 WWK393179:WWK393180 AC458715:AC458716 JY458715:JY458716 TU458715:TU458716 ADQ458715:ADQ458716 ANM458715:ANM458716 AXI458715:AXI458716 BHE458715:BHE458716 BRA458715:BRA458716 CAW458715:CAW458716 CKS458715:CKS458716 CUO458715:CUO458716 DEK458715:DEK458716 DOG458715:DOG458716 DYC458715:DYC458716 EHY458715:EHY458716 ERU458715:ERU458716 FBQ458715:FBQ458716 FLM458715:FLM458716 FVI458715:FVI458716 GFE458715:GFE458716 GPA458715:GPA458716 GYW458715:GYW458716 HIS458715:HIS458716 HSO458715:HSO458716 ICK458715:ICK458716 IMG458715:IMG458716 IWC458715:IWC458716 JFY458715:JFY458716 JPU458715:JPU458716 JZQ458715:JZQ458716 KJM458715:KJM458716 KTI458715:KTI458716 LDE458715:LDE458716 LNA458715:LNA458716 LWW458715:LWW458716 MGS458715:MGS458716 MQO458715:MQO458716 NAK458715:NAK458716 NKG458715:NKG458716 NUC458715:NUC458716 ODY458715:ODY458716 ONU458715:ONU458716 OXQ458715:OXQ458716 PHM458715:PHM458716 PRI458715:PRI458716 QBE458715:QBE458716 QLA458715:QLA458716 QUW458715:QUW458716 RES458715:RES458716 ROO458715:ROO458716 RYK458715:RYK458716 SIG458715:SIG458716 SSC458715:SSC458716 TBY458715:TBY458716 TLU458715:TLU458716 TVQ458715:TVQ458716 UFM458715:UFM458716 UPI458715:UPI458716 UZE458715:UZE458716 VJA458715:VJA458716 VSW458715:VSW458716 WCS458715:WCS458716 WMO458715:WMO458716 WWK458715:WWK458716 AC524251:AC524252 JY524251:JY524252 TU524251:TU524252 ADQ524251:ADQ524252 ANM524251:ANM524252 AXI524251:AXI524252 BHE524251:BHE524252 BRA524251:BRA524252 CAW524251:CAW524252 CKS524251:CKS524252 CUO524251:CUO524252 DEK524251:DEK524252 DOG524251:DOG524252 DYC524251:DYC524252 EHY524251:EHY524252 ERU524251:ERU524252 FBQ524251:FBQ524252 FLM524251:FLM524252 FVI524251:FVI524252 GFE524251:GFE524252 GPA524251:GPA524252 GYW524251:GYW524252 HIS524251:HIS524252 HSO524251:HSO524252 ICK524251:ICK524252 IMG524251:IMG524252 IWC524251:IWC524252 JFY524251:JFY524252 JPU524251:JPU524252 JZQ524251:JZQ524252 KJM524251:KJM524252 KTI524251:KTI524252 LDE524251:LDE524252 LNA524251:LNA524252 LWW524251:LWW524252 MGS524251:MGS524252 MQO524251:MQO524252 NAK524251:NAK524252 NKG524251:NKG524252 NUC524251:NUC524252 ODY524251:ODY524252 ONU524251:ONU524252 OXQ524251:OXQ524252 PHM524251:PHM524252 PRI524251:PRI524252 QBE524251:QBE524252 QLA524251:QLA524252 QUW524251:QUW524252 RES524251:RES524252 ROO524251:ROO524252 RYK524251:RYK524252 SIG524251:SIG524252 SSC524251:SSC524252 TBY524251:TBY524252 TLU524251:TLU524252 TVQ524251:TVQ524252 UFM524251:UFM524252 UPI524251:UPI524252 UZE524251:UZE524252 VJA524251:VJA524252 VSW524251:VSW524252 WCS524251:WCS524252 WMO524251:WMO524252 WWK524251:WWK524252 AC589787:AC589788 JY589787:JY589788 TU589787:TU589788 ADQ589787:ADQ589788 ANM589787:ANM589788 AXI589787:AXI589788 BHE589787:BHE589788 BRA589787:BRA589788 CAW589787:CAW589788 CKS589787:CKS589788 CUO589787:CUO589788 DEK589787:DEK589788 DOG589787:DOG589788 DYC589787:DYC589788 EHY589787:EHY589788 ERU589787:ERU589788 FBQ589787:FBQ589788 FLM589787:FLM589788 FVI589787:FVI589788 GFE589787:GFE589788 GPA589787:GPA589788 GYW589787:GYW589788 HIS589787:HIS589788 HSO589787:HSO589788 ICK589787:ICK589788 IMG589787:IMG589788 IWC589787:IWC589788 JFY589787:JFY589788 JPU589787:JPU589788 JZQ589787:JZQ589788 KJM589787:KJM589788 KTI589787:KTI589788 LDE589787:LDE589788 LNA589787:LNA589788 LWW589787:LWW589788 MGS589787:MGS589788 MQO589787:MQO589788 NAK589787:NAK589788 NKG589787:NKG589788 NUC589787:NUC589788 ODY589787:ODY589788 ONU589787:ONU589788 OXQ589787:OXQ589788 PHM589787:PHM589788 PRI589787:PRI589788 QBE589787:QBE589788 QLA589787:QLA589788 QUW589787:QUW589788 RES589787:RES589788 ROO589787:ROO589788 RYK589787:RYK589788 SIG589787:SIG589788 SSC589787:SSC589788 TBY589787:TBY589788 TLU589787:TLU589788 TVQ589787:TVQ589788 UFM589787:UFM589788 UPI589787:UPI589788 UZE589787:UZE589788 VJA589787:VJA589788 VSW589787:VSW589788 WCS589787:WCS589788 WMO589787:WMO589788 WWK589787:WWK589788 AC655323:AC655324 JY655323:JY655324 TU655323:TU655324 ADQ655323:ADQ655324 ANM655323:ANM655324 AXI655323:AXI655324 BHE655323:BHE655324 BRA655323:BRA655324 CAW655323:CAW655324 CKS655323:CKS655324 CUO655323:CUO655324 DEK655323:DEK655324 DOG655323:DOG655324 DYC655323:DYC655324 EHY655323:EHY655324 ERU655323:ERU655324 FBQ655323:FBQ655324 FLM655323:FLM655324 FVI655323:FVI655324 GFE655323:GFE655324 GPA655323:GPA655324 GYW655323:GYW655324 HIS655323:HIS655324 HSO655323:HSO655324 ICK655323:ICK655324 IMG655323:IMG655324 IWC655323:IWC655324 JFY655323:JFY655324 JPU655323:JPU655324 JZQ655323:JZQ655324 KJM655323:KJM655324 KTI655323:KTI655324 LDE655323:LDE655324 LNA655323:LNA655324 LWW655323:LWW655324 MGS655323:MGS655324 MQO655323:MQO655324 NAK655323:NAK655324 NKG655323:NKG655324 NUC655323:NUC655324 ODY655323:ODY655324 ONU655323:ONU655324 OXQ655323:OXQ655324 PHM655323:PHM655324 PRI655323:PRI655324 QBE655323:QBE655324 QLA655323:QLA655324 QUW655323:QUW655324 RES655323:RES655324 ROO655323:ROO655324 RYK655323:RYK655324 SIG655323:SIG655324 SSC655323:SSC655324 TBY655323:TBY655324 TLU655323:TLU655324 TVQ655323:TVQ655324 UFM655323:UFM655324 UPI655323:UPI655324 UZE655323:UZE655324 VJA655323:VJA655324 VSW655323:VSW655324 WCS655323:WCS655324 WMO655323:WMO655324 WWK655323:WWK655324 AC720859:AC720860 JY720859:JY720860 TU720859:TU720860 ADQ720859:ADQ720860 ANM720859:ANM720860 AXI720859:AXI720860 BHE720859:BHE720860 BRA720859:BRA720860 CAW720859:CAW720860 CKS720859:CKS720860 CUO720859:CUO720860 DEK720859:DEK720860 DOG720859:DOG720860 DYC720859:DYC720860 EHY720859:EHY720860 ERU720859:ERU720860 FBQ720859:FBQ720860 FLM720859:FLM720860 FVI720859:FVI720860 GFE720859:GFE720860 GPA720859:GPA720860 GYW720859:GYW720860 HIS720859:HIS720860 HSO720859:HSO720860 ICK720859:ICK720860 IMG720859:IMG720860 IWC720859:IWC720860 JFY720859:JFY720860 JPU720859:JPU720860 JZQ720859:JZQ720860 KJM720859:KJM720860 KTI720859:KTI720860 LDE720859:LDE720860 LNA720859:LNA720860 LWW720859:LWW720860 MGS720859:MGS720860 MQO720859:MQO720860 NAK720859:NAK720860 NKG720859:NKG720860 NUC720859:NUC720860 ODY720859:ODY720860 ONU720859:ONU720860 OXQ720859:OXQ720860 PHM720859:PHM720860 PRI720859:PRI720860 QBE720859:QBE720860 QLA720859:QLA720860 QUW720859:QUW720860 RES720859:RES720860 ROO720859:ROO720860 RYK720859:RYK720860 SIG720859:SIG720860 SSC720859:SSC720860 TBY720859:TBY720860 TLU720859:TLU720860 TVQ720859:TVQ720860 UFM720859:UFM720860 UPI720859:UPI720860 UZE720859:UZE720860 VJA720859:VJA720860 VSW720859:VSW720860 WCS720859:WCS720860 WMO720859:WMO720860 WWK720859:WWK720860 AC786395:AC786396 JY786395:JY786396 TU786395:TU786396 ADQ786395:ADQ786396 ANM786395:ANM786396 AXI786395:AXI786396 BHE786395:BHE786396 BRA786395:BRA786396 CAW786395:CAW786396 CKS786395:CKS786396 CUO786395:CUO786396 DEK786395:DEK786396 DOG786395:DOG786396 DYC786395:DYC786396 EHY786395:EHY786396 ERU786395:ERU786396 FBQ786395:FBQ786396 FLM786395:FLM786396 FVI786395:FVI786396 GFE786395:GFE786396 GPA786395:GPA786396 GYW786395:GYW786396 HIS786395:HIS786396 HSO786395:HSO786396 ICK786395:ICK786396 IMG786395:IMG786396 IWC786395:IWC786396 JFY786395:JFY786396 JPU786395:JPU786396 JZQ786395:JZQ786396 KJM786395:KJM786396 KTI786395:KTI786396 LDE786395:LDE786396 LNA786395:LNA786396 LWW786395:LWW786396 MGS786395:MGS786396 MQO786395:MQO786396 NAK786395:NAK786396 NKG786395:NKG786396 NUC786395:NUC786396 ODY786395:ODY786396 ONU786395:ONU786396 OXQ786395:OXQ786396 PHM786395:PHM786396 PRI786395:PRI786396 QBE786395:QBE786396 QLA786395:QLA786396 QUW786395:QUW786396 RES786395:RES786396 ROO786395:ROO786396 RYK786395:RYK786396 SIG786395:SIG786396 SSC786395:SSC786396 TBY786395:TBY786396 TLU786395:TLU786396 TVQ786395:TVQ786396 UFM786395:UFM786396 UPI786395:UPI786396 UZE786395:UZE786396 VJA786395:VJA786396 VSW786395:VSW786396 WCS786395:WCS786396 WMO786395:WMO786396 WWK786395:WWK786396 AC851931:AC851932 JY851931:JY851932 TU851931:TU851932 ADQ851931:ADQ851932 ANM851931:ANM851932 AXI851931:AXI851932 BHE851931:BHE851932 BRA851931:BRA851932 CAW851931:CAW851932 CKS851931:CKS851932 CUO851931:CUO851932 DEK851931:DEK851932 DOG851931:DOG851932 DYC851931:DYC851932 EHY851931:EHY851932 ERU851931:ERU851932 FBQ851931:FBQ851932 FLM851931:FLM851932 FVI851931:FVI851932 GFE851931:GFE851932 GPA851931:GPA851932 GYW851931:GYW851932 HIS851931:HIS851932 HSO851931:HSO851932 ICK851931:ICK851932 IMG851931:IMG851932 IWC851931:IWC851932 JFY851931:JFY851932 JPU851931:JPU851932 JZQ851931:JZQ851932 KJM851931:KJM851932 KTI851931:KTI851932 LDE851931:LDE851932 LNA851931:LNA851932 LWW851931:LWW851932 MGS851931:MGS851932 MQO851931:MQO851932 NAK851931:NAK851932 NKG851931:NKG851932 NUC851931:NUC851932 ODY851931:ODY851932 ONU851931:ONU851932 OXQ851931:OXQ851932 PHM851931:PHM851932 PRI851931:PRI851932 QBE851931:QBE851932 QLA851931:QLA851932 QUW851931:QUW851932 RES851931:RES851932 ROO851931:ROO851932 RYK851931:RYK851932 SIG851931:SIG851932 SSC851931:SSC851932 TBY851931:TBY851932 TLU851931:TLU851932 TVQ851931:TVQ851932 UFM851931:UFM851932 UPI851931:UPI851932 UZE851931:UZE851932 VJA851931:VJA851932 VSW851931:VSW851932 WCS851931:WCS851932 WMO851931:WMO851932 WWK851931:WWK851932 AC917467:AC917468 JY917467:JY917468 TU917467:TU917468 ADQ917467:ADQ917468 ANM917467:ANM917468 AXI917467:AXI917468 BHE917467:BHE917468 BRA917467:BRA917468 CAW917467:CAW917468 CKS917467:CKS917468 CUO917467:CUO917468 DEK917467:DEK917468 DOG917467:DOG917468 DYC917467:DYC917468 EHY917467:EHY917468 ERU917467:ERU917468 FBQ917467:FBQ917468 FLM917467:FLM917468 FVI917467:FVI917468 GFE917467:GFE917468 GPA917467:GPA917468 GYW917467:GYW917468 HIS917467:HIS917468 HSO917467:HSO917468 ICK917467:ICK917468 IMG917467:IMG917468 IWC917467:IWC917468 JFY917467:JFY917468 JPU917467:JPU917468 JZQ917467:JZQ917468 KJM917467:KJM917468 KTI917467:KTI917468 LDE917467:LDE917468 LNA917467:LNA917468 LWW917467:LWW917468 MGS917467:MGS917468 MQO917467:MQO917468 NAK917467:NAK917468 NKG917467:NKG917468 NUC917467:NUC917468 ODY917467:ODY917468 ONU917467:ONU917468 OXQ917467:OXQ917468 PHM917467:PHM917468 PRI917467:PRI917468 QBE917467:QBE917468 QLA917467:QLA917468 QUW917467:QUW917468 RES917467:RES917468 ROO917467:ROO917468 RYK917467:RYK917468 SIG917467:SIG917468 SSC917467:SSC917468 TBY917467:TBY917468 TLU917467:TLU917468 TVQ917467:TVQ917468 UFM917467:UFM917468 UPI917467:UPI917468 UZE917467:UZE917468 VJA917467:VJA917468 VSW917467:VSW917468 WCS917467:WCS917468 WMO917467:WMO917468 WWK917467:WWK917468 AC983003:AC983004 JY983003:JY983004 TU983003:TU983004 ADQ983003:ADQ983004 ANM983003:ANM983004 AXI983003:AXI983004 BHE983003:BHE983004 BRA983003:BRA983004 CAW983003:CAW983004 CKS983003:CKS983004 CUO983003:CUO983004 DEK983003:DEK983004 DOG983003:DOG983004 DYC983003:DYC983004 EHY983003:EHY983004 ERU983003:ERU983004 FBQ983003:FBQ983004 FLM983003:FLM983004 FVI983003:FVI983004 GFE983003:GFE983004 GPA983003:GPA983004 GYW983003:GYW983004 HIS983003:HIS983004 HSO983003:HSO983004 ICK983003:ICK983004 IMG983003:IMG983004 IWC983003:IWC983004 JFY983003:JFY983004 JPU983003:JPU983004 JZQ983003:JZQ983004 KJM983003:KJM983004 KTI983003:KTI983004 LDE983003:LDE983004 LNA983003:LNA983004 LWW983003:LWW983004 MGS983003:MGS983004 MQO983003:MQO983004 NAK983003:NAK983004 NKG983003:NKG983004 NUC983003:NUC983004 ODY983003:ODY983004 ONU983003:ONU983004 OXQ983003:OXQ983004 PHM983003:PHM983004 PRI983003:PRI983004 QBE983003:QBE983004 QLA983003:QLA983004 QUW983003:QUW983004 RES983003:RES983004 ROO983003:ROO983004 RYK983003:RYK983004 SIG983003:SIG983004 SSC983003:SSC983004 TBY983003:TBY983004 TLU983003:TLU983004 TVQ983003:TVQ983004 UFM983003:UFM983004 UPI983003:UPI983004 UZE983003:UZE983004 VJA983003:VJA983004 VSW983003:VSW983004 WCS983003:WCS983004 WMO983003:WMO983004 WWK983003:WWK983004 B65506:F65515 IX65506:JB65515 ST65506:SX65515 ACP65506:ACT65515 AML65506:AMP65515 AWH65506:AWL65515 BGD65506:BGH65515 BPZ65506:BQD65515 BZV65506:BZZ65515 CJR65506:CJV65515 CTN65506:CTR65515 DDJ65506:DDN65515 DNF65506:DNJ65515 DXB65506:DXF65515 EGX65506:EHB65515 EQT65506:EQX65515 FAP65506:FAT65515 FKL65506:FKP65515 FUH65506:FUL65515 GED65506:GEH65515 GNZ65506:GOD65515 GXV65506:GXZ65515 HHR65506:HHV65515 HRN65506:HRR65515 IBJ65506:IBN65515 ILF65506:ILJ65515 IVB65506:IVF65515 JEX65506:JFB65515 JOT65506:JOX65515 JYP65506:JYT65515 KIL65506:KIP65515 KSH65506:KSL65515 LCD65506:LCH65515 LLZ65506:LMD65515 LVV65506:LVZ65515 MFR65506:MFV65515 MPN65506:MPR65515 MZJ65506:MZN65515 NJF65506:NJJ65515 NTB65506:NTF65515 OCX65506:ODB65515 OMT65506:OMX65515 OWP65506:OWT65515 PGL65506:PGP65515 PQH65506:PQL65515 QAD65506:QAH65515 QJZ65506:QKD65515 QTV65506:QTZ65515 RDR65506:RDV65515 RNN65506:RNR65515 RXJ65506:RXN65515 SHF65506:SHJ65515 SRB65506:SRF65515 TAX65506:TBB65515 TKT65506:TKX65515 TUP65506:TUT65515 UEL65506:UEP65515 UOH65506:UOL65515 UYD65506:UYH65515 VHZ65506:VID65515 VRV65506:VRZ65515 WBR65506:WBV65515 WLN65506:WLR65515 WVJ65506:WVN65515 B131042:F131051 IX131042:JB131051 ST131042:SX131051 ACP131042:ACT131051 AML131042:AMP131051 AWH131042:AWL131051 BGD131042:BGH131051 BPZ131042:BQD131051 BZV131042:BZZ131051 CJR131042:CJV131051 CTN131042:CTR131051 DDJ131042:DDN131051 DNF131042:DNJ131051 DXB131042:DXF131051 EGX131042:EHB131051 EQT131042:EQX131051 FAP131042:FAT131051 FKL131042:FKP131051 FUH131042:FUL131051 GED131042:GEH131051 GNZ131042:GOD131051 GXV131042:GXZ131051 HHR131042:HHV131051 HRN131042:HRR131051 IBJ131042:IBN131051 ILF131042:ILJ131051 IVB131042:IVF131051 JEX131042:JFB131051 JOT131042:JOX131051 JYP131042:JYT131051 KIL131042:KIP131051 KSH131042:KSL131051 LCD131042:LCH131051 LLZ131042:LMD131051 LVV131042:LVZ131051 MFR131042:MFV131051 MPN131042:MPR131051 MZJ131042:MZN131051 NJF131042:NJJ131051 NTB131042:NTF131051 OCX131042:ODB131051 OMT131042:OMX131051 OWP131042:OWT131051 PGL131042:PGP131051 PQH131042:PQL131051 QAD131042:QAH131051 QJZ131042:QKD131051 QTV131042:QTZ131051 RDR131042:RDV131051 RNN131042:RNR131051 RXJ131042:RXN131051 SHF131042:SHJ131051 SRB131042:SRF131051 TAX131042:TBB131051 TKT131042:TKX131051 TUP131042:TUT131051 UEL131042:UEP131051 UOH131042:UOL131051 UYD131042:UYH131051 VHZ131042:VID131051 VRV131042:VRZ131051 WBR131042:WBV131051 WLN131042:WLR131051 WVJ131042:WVN131051 B196578:F196587 IX196578:JB196587 ST196578:SX196587 ACP196578:ACT196587 AML196578:AMP196587 AWH196578:AWL196587 BGD196578:BGH196587 BPZ196578:BQD196587 BZV196578:BZZ196587 CJR196578:CJV196587 CTN196578:CTR196587 DDJ196578:DDN196587 DNF196578:DNJ196587 DXB196578:DXF196587 EGX196578:EHB196587 EQT196578:EQX196587 FAP196578:FAT196587 FKL196578:FKP196587 FUH196578:FUL196587 GED196578:GEH196587 GNZ196578:GOD196587 GXV196578:GXZ196587 HHR196578:HHV196587 HRN196578:HRR196587 IBJ196578:IBN196587 ILF196578:ILJ196587 IVB196578:IVF196587 JEX196578:JFB196587 JOT196578:JOX196587 JYP196578:JYT196587 KIL196578:KIP196587 KSH196578:KSL196587 LCD196578:LCH196587 LLZ196578:LMD196587 LVV196578:LVZ196587 MFR196578:MFV196587 MPN196578:MPR196587 MZJ196578:MZN196587 NJF196578:NJJ196587 NTB196578:NTF196587 OCX196578:ODB196587 OMT196578:OMX196587 OWP196578:OWT196587 PGL196578:PGP196587 PQH196578:PQL196587 QAD196578:QAH196587 QJZ196578:QKD196587 QTV196578:QTZ196587 RDR196578:RDV196587 RNN196578:RNR196587 RXJ196578:RXN196587 SHF196578:SHJ196587 SRB196578:SRF196587 TAX196578:TBB196587 TKT196578:TKX196587 TUP196578:TUT196587 UEL196578:UEP196587 UOH196578:UOL196587 UYD196578:UYH196587 VHZ196578:VID196587 VRV196578:VRZ196587 WBR196578:WBV196587 WLN196578:WLR196587 WVJ196578:WVN196587 B262114:F262123 IX262114:JB262123 ST262114:SX262123 ACP262114:ACT262123 AML262114:AMP262123 AWH262114:AWL262123 BGD262114:BGH262123 BPZ262114:BQD262123 BZV262114:BZZ262123 CJR262114:CJV262123 CTN262114:CTR262123 DDJ262114:DDN262123 DNF262114:DNJ262123 DXB262114:DXF262123 EGX262114:EHB262123 EQT262114:EQX262123 FAP262114:FAT262123 FKL262114:FKP262123 FUH262114:FUL262123 GED262114:GEH262123 GNZ262114:GOD262123 GXV262114:GXZ262123 HHR262114:HHV262123 HRN262114:HRR262123 IBJ262114:IBN262123 ILF262114:ILJ262123 IVB262114:IVF262123 JEX262114:JFB262123 JOT262114:JOX262123 JYP262114:JYT262123 KIL262114:KIP262123 KSH262114:KSL262123 LCD262114:LCH262123 LLZ262114:LMD262123 LVV262114:LVZ262123 MFR262114:MFV262123 MPN262114:MPR262123 MZJ262114:MZN262123 NJF262114:NJJ262123 NTB262114:NTF262123 OCX262114:ODB262123 OMT262114:OMX262123 OWP262114:OWT262123 PGL262114:PGP262123 PQH262114:PQL262123 QAD262114:QAH262123 QJZ262114:QKD262123 QTV262114:QTZ262123 RDR262114:RDV262123 RNN262114:RNR262123 RXJ262114:RXN262123 SHF262114:SHJ262123 SRB262114:SRF262123 TAX262114:TBB262123 TKT262114:TKX262123 TUP262114:TUT262123 UEL262114:UEP262123 UOH262114:UOL262123 UYD262114:UYH262123 VHZ262114:VID262123 VRV262114:VRZ262123 WBR262114:WBV262123 WLN262114:WLR262123 WVJ262114:WVN262123 B327650:F327659 IX327650:JB327659 ST327650:SX327659 ACP327650:ACT327659 AML327650:AMP327659 AWH327650:AWL327659 BGD327650:BGH327659 BPZ327650:BQD327659 BZV327650:BZZ327659 CJR327650:CJV327659 CTN327650:CTR327659 DDJ327650:DDN327659 DNF327650:DNJ327659 DXB327650:DXF327659 EGX327650:EHB327659 EQT327650:EQX327659 FAP327650:FAT327659 FKL327650:FKP327659 FUH327650:FUL327659 GED327650:GEH327659 GNZ327650:GOD327659 GXV327650:GXZ327659 HHR327650:HHV327659 HRN327650:HRR327659 IBJ327650:IBN327659 ILF327650:ILJ327659 IVB327650:IVF327659 JEX327650:JFB327659 JOT327650:JOX327659 JYP327650:JYT327659 KIL327650:KIP327659 KSH327650:KSL327659 LCD327650:LCH327659 LLZ327650:LMD327659 LVV327650:LVZ327659 MFR327650:MFV327659 MPN327650:MPR327659 MZJ327650:MZN327659 NJF327650:NJJ327659 NTB327650:NTF327659 OCX327650:ODB327659 OMT327650:OMX327659 OWP327650:OWT327659 PGL327650:PGP327659 PQH327650:PQL327659 QAD327650:QAH327659 QJZ327650:QKD327659 QTV327650:QTZ327659 RDR327650:RDV327659 RNN327650:RNR327659 RXJ327650:RXN327659 SHF327650:SHJ327659 SRB327650:SRF327659 TAX327650:TBB327659 TKT327650:TKX327659 TUP327650:TUT327659 UEL327650:UEP327659 UOH327650:UOL327659 UYD327650:UYH327659 VHZ327650:VID327659 VRV327650:VRZ327659 WBR327650:WBV327659 WLN327650:WLR327659 WVJ327650:WVN327659 B393186:F393195 IX393186:JB393195 ST393186:SX393195 ACP393186:ACT393195 AML393186:AMP393195 AWH393186:AWL393195 BGD393186:BGH393195 BPZ393186:BQD393195 BZV393186:BZZ393195 CJR393186:CJV393195 CTN393186:CTR393195 DDJ393186:DDN393195 DNF393186:DNJ393195 DXB393186:DXF393195 EGX393186:EHB393195 EQT393186:EQX393195 FAP393186:FAT393195 FKL393186:FKP393195 FUH393186:FUL393195 GED393186:GEH393195 GNZ393186:GOD393195 GXV393186:GXZ393195 HHR393186:HHV393195 HRN393186:HRR393195 IBJ393186:IBN393195 ILF393186:ILJ393195 IVB393186:IVF393195 JEX393186:JFB393195 JOT393186:JOX393195 JYP393186:JYT393195 KIL393186:KIP393195 KSH393186:KSL393195 LCD393186:LCH393195 LLZ393186:LMD393195 LVV393186:LVZ393195 MFR393186:MFV393195 MPN393186:MPR393195 MZJ393186:MZN393195 NJF393186:NJJ393195 NTB393186:NTF393195 OCX393186:ODB393195 OMT393186:OMX393195 OWP393186:OWT393195 PGL393186:PGP393195 PQH393186:PQL393195 QAD393186:QAH393195 QJZ393186:QKD393195 QTV393186:QTZ393195 RDR393186:RDV393195 RNN393186:RNR393195 RXJ393186:RXN393195 SHF393186:SHJ393195 SRB393186:SRF393195 TAX393186:TBB393195 TKT393186:TKX393195 TUP393186:TUT393195 UEL393186:UEP393195 UOH393186:UOL393195 UYD393186:UYH393195 VHZ393186:VID393195 VRV393186:VRZ393195 WBR393186:WBV393195 WLN393186:WLR393195 WVJ393186:WVN393195 B458722:F458731 IX458722:JB458731 ST458722:SX458731 ACP458722:ACT458731 AML458722:AMP458731 AWH458722:AWL458731 BGD458722:BGH458731 BPZ458722:BQD458731 BZV458722:BZZ458731 CJR458722:CJV458731 CTN458722:CTR458731 DDJ458722:DDN458731 DNF458722:DNJ458731 DXB458722:DXF458731 EGX458722:EHB458731 EQT458722:EQX458731 FAP458722:FAT458731 FKL458722:FKP458731 FUH458722:FUL458731 GED458722:GEH458731 GNZ458722:GOD458731 GXV458722:GXZ458731 HHR458722:HHV458731 HRN458722:HRR458731 IBJ458722:IBN458731 ILF458722:ILJ458731 IVB458722:IVF458731 JEX458722:JFB458731 JOT458722:JOX458731 JYP458722:JYT458731 KIL458722:KIP458731 KSH458722:KSL458731 LCD458722:LCH458731 LLZ458722:LMD458731 LVV458722:LVZ458731 MFR458722:MFV458731 MPN458722:MPR458731 MZJ458722:MZN458731 NJF458722:NJJ458731 NTB458722:NTF458731 OCX458722:ODB458731 OMT458722:OMX458731 OWP458722:OWT458731 PGL458722:PGP458731 PQH458722:PQL458731 QAD458722:QAH458731 QJZ458722:QKD458731 QTV458722:QTZ458731 RDR458722:RDV458731 RNN458722:RNR458731 RXJ458722:RXN458731 SHF458722:SHJ458731 SRB458722:SRF458731 TAX458722:TBB458731 TKT458722:TKX458731 TUP458722:TUT458731 UEL458722:UEP458731 UOH458722:UOL458731 UYD458722:UYH458731 VHZ458722:VID458731 VRV458722:VRZ458731 WBR458722:WBV458731 WLN458722:WLR458731 WVJ458722:WVN458731 B524258:F524267 IX524258:JB524267 ST524258:SX524267 ACP524258:ACT524267 AML524258:AMP524267 AWH524258:AWL524267 BGD524258:BGH524267 BPZ524258:BQD524267 BZV524258:BZZ524267 CJR524258:CJV524267 CTN524258:CTR524267 DDJ524258:DDN524267 DNF524258:DNJ524267 DXB524258:DXF524267 EGX524258:EHB524267 EQT524258:EQX524267 FAP524258:FAT524267 FKL524258:FKP524267 FUH524258:FUL524267 GED524258:GEH524267 GNZ524258:GOD524267 GXV524258:GXZ524267 HHR524258:HHV524267 HRN524258:HRR524267 IBJ524258:IBN524267 ILF524258:ILJ524267 IVB524258:IVF524267 JEX524258:JFB524267 JOT524258:JOX524267 JYP524258:JYT524267 KIL524258:KIP524267 KSH524258:KSL524267 LCD524258:LCH524267 LLZ524258:LMD524267 LVV524258:LVZ524267 MFR524258:MFV524267 MPN524258:MPR524267 MZJ524258:MZN524267 NJF524258:NJJ524267 NTB524258:NTF524267 OCX524258:ODB524267 OMT524258:OMX524267 OWP524258:OWT524267 PGL524258:PGP524267 PQH524258:PQL524267 QAD524258:QAH524267 QJZ524258:QKD524267 QTV524258:QTZ524267 RDR524258:RDV524267 RNN524258:RNR524267 RXJ524258:RXN524267 SHF524258:SHJ524267 SRB524258:SRF524267 TAX524258:TBB524267 TKT524258:TKX524267 TUP524258:TUT524267 UEL524258:UEP524267 UOH524258:UOL524267 UYD524258:UYH524267 VHZ524258:VID524267 VRV524258:VRZ524267 WBR524258:WBV524267 WLN524258:WLR524267 WVJ524258:WVN524267 B589794:F589803 IX589794:JB589803 ST589794:SX589803 ACP589794:ACT589803 AML589794:AMP589803 AWH589794:AWL589803 BGD589794:BGH589803 BPZ589794:BQD589803 BZV589794:BZZ589803 CJR589794:CJV589803 CTN589794:CTR589803 DDJ589794:DDN589803 DNF589794:DNJ589803 DXB589794:DXF589803 EGX589794:EHB589803 EQT589794:EQX589803 FAP589794:FAT589803 FKL589794:FKP589803 FUH589794:FUL589803 GED589794:GEH589803 GNZ589794:GOD589803 GXV589794:GXZ589803 HHR589794:HHV589803 HRN589794:HRR589803 IBJ589794:IBN589803 ILF589794:ILJ589803 IVB589794:IVF589803 JEX589794:JFB589803 JOT589794:JOX589803 JYP589794:JYT589803 KIL589794:KIP589803 KSH589794:KSL589803 LCD589794:LCH589803 LLZ589794:LMD589803 LVV589794:LVZ589803 MFR589794:MFV589803 MPN589794:MPR589803 MZJ589794:MZN589803 NJF589794:NJJ589803 NTB589794:NTF589803 OCX589794:ODB589803 OMT589794:OMX589803 OWP589794:OWT589803 PGL589794:PGP589803 PQH589794:PQL589803 QAD589794:QAH589803 QJZ589794:QKD589803 QTV589794:QTZ589803 RDR589794:RDV589803 RNN589794:RNR589803 RXJ589794:RXN589803 SHF589794:SHJ589803 SRB589794:SRF589803 TAX589794:TBB589803 TKT589794:TKX589803 TUP589794:TUT589803 UEL589794:UEP589803 UOH589794:UOL589803 UYD589794:UYH589803 VHZ589794:VID589803 VRV589794:VRZ589803 WBR589794:WBV589803 WLN589794:WLR589803 WVJ589794:WVN589803 B655330:F655339 IX655330:JB655339 ST655330:SX655339 ACP655330:ACT655339 AML655330:AMP655339 AWH655330:AWL655339 BGD655330:BGH655339 BPZ655330:BQD655339 BZV655330:BZZ655339 CJR655330:CJV655339 CTN655330:CTR655339 DDJ655330:DDN655339 DNF655330:DNJ655339 DXB655330:DXF655339 EGX655330:EHB655339 EQT655330:EQX655339 FAP655330:FAT655339 FKL655330:FKP655339 FUH655330:FUL655339 GED655330:GEH655339 GNZ655330:GOD655339 GXV655330:GXZ655339 HHR655330:HHV655339 HRN655330:HRR655339 IBJ655330:IBN655339 ILF655330:ILJ655339 IVB655330:IVF655339 JEX655330:JFB655339 JOT655330:JOX655339 JYP655330:JYT655339 KIL655330:KIP655339 KSH655330:KSL655339 LCD655330:LCH655339 LLZ655330:LMD655339 LVV655330:LVZ655339 MFR655330:MFV655339 MPN655330:MPR655339 MZJ655330:MZN655339 NJF655330:NJJ655339 NTB655330:NTF655339 OCX655330:ODB655339 OMT655330:OMX655339 OWP655330:OWT655339 PGL655330:PGP655339 PQH655330:PQL655339 QAD655330:QAH655339 QJZ655330:QKD655339 QTV655330:QTZ655339 RDR655330:RDV655339 RNN655330:RNR655339 RXJ655330:RXN655339 SHF655330:SHJ655339 SRB655330:SRF655339 TAX655330:TBB655339 TKT655330:TKX655339 TUP655330:TUT655339 UEL655330:UEP655339 UOH655330:UOL655339 UYD655330:UYH655339 VHZ655330:VID655339 VRV655330:VRZ655339 WBR655330:WBV655339 WLN655330:WLR655339 WVJ655330:WVN655339 B720866:F720875 IX720866:JB720875 ST720866:SX720875 ACP720866:ACT720875 AML720866:AMP720875 AWH720866:AWL720875 BGD720866:BGH720875 BPZ720866:BQD720875 BZV720866:BZZ720875 CJR720866:CJV720875 CTN720866:CTR720875 DDJ720866:DDN720875 DNF720866:DNJ720875 DXB720866:DXF720875 EGX720866:EHB720875 EQT720866:EQX720875 FAP720866:FAT720875 FKL720866:FKP720875 FUH720866:FUL720875 GED720866:GEH720875 GNZ720866:GOD720875 GXV720866:GXZ720875 HHR720866:HHV720875 HRN720866:HRR720875 IBJ720866:IBN720875 ILF720866:ILJ720875 IVB720866:IVF720875 JEX720866:JFB720875 JOT720866:JOX720875 JYP720866:JYT720875 KIL720866:KIP720875 KSH720866:KSL720875 LCD720866:LCH720875 LLZ720866:LMD720875 LVV720866:LVZ720875 MFR720866:MFV720875 MPN720866:MPR720875 MZJ720866:MZN720875 NJF720866:NJJ720875 NTB720866:NTF720875 OCX720866:ODB720875 OMT720866:OMX720875 OWP720866:OWT720875 PGL720866:PGP720875 PQH720866:PQL720875 QAD720866:QAH720875 QJZ720866:QKD720875 QTV720866:QTZ720875 RDR720866:RDV720875 RNN720866:RNR720875 RXJ720866:RXN720875 SHF720866:SHJ720875 SRB720866:SRF720875 TAX720866:TBB720875 TKT720866:TKX720875 TUP720866:TUT720875 UEL720866:UEP720875 UOH720866:UOL720875 UYD720866:UYH720875 VHZ720866:VID720875 VRV720866:VRZ720875 WBR720866:WBV720875 WLN720866:WLR720875 WVJ720866:WVN720875 B786402:F786411 IX786402:JB786411 ST786402:SX786411 ACP786402:ACT786411 AML786402:AMP786411 AWH786402:AWL786411 BGD786402:BGH786411 BPZ786402:BQD786411 BZV786402:BZZ786411 CJR786402:CJV786411 CTN786402:CTR786411 DDJ786402:DDN786411 DNF786402:DNJ786411 DXB786402:DXF786411 EGX786402:EHB786411 EQT786402:EQX786411 FAP786402:FAT786411 FKL786402:FKP786411 FUH786402:FUL786411 GED786402:GEH786411 GNZ786402:GOD786411 GXV786402:GXZ786411 HHR786402:HHV786411 HRN786402:HRR786411 IBJ786402:IBN786411 ILF786402:ILJ786411 IVB786402:IVF786411 JEX786402:JFB786411 JOT786402:JOX786411 JYP786402:JYT786411 KIL786402:KIP786411 KSH786402:KSL786411 LCD786402:LCH786411 LLZ786402:LMD786411 LVV786402:LVZ786411 MFR786402:MFV786411 MPN786402:MPR786411 MZJ786402:MZN786411 NJF786402:NJJ786411 NTB786402:NTF786411 OCX786402:ODB786411 OMT786402:OMX786411 OWP786402:OWT786411 PGL786402:PGP786411 PQH786402:PQL786411 QAD786402:QAH786411 QJZ786402:QKD786411 QTV786402:QTZ786411 RDR786402:RDV786411 RNN786402:RNR786411 RXJ786402:RXN786411 SHF786402:SHJ786411 SRB786402:SRF786411 TAX786402:TBB786411 TKT786402:TKX786411 TUP786402:TUT786411 UEL786402:UEP786411 UOH786402:UOL786411 UYD786402:UYH786411 VHZ786402:VID786411 VRV786402:VRZ786411 WBR786402:WBV786411 WLN786402:WLR786411 WVJ786402:WVN786411 B851938:F851947 IX851938:JB851947 ST851938:SX851947 ACP851938:ACT851947 AML851938:AMP851947 AWH851938:AWL851947 BGD851938:BGH851947 BPZ851938:BQD851947 BZV851938:BZZ851947 CJR851938:CJV851947 CTN851938:CTR851947 DDJ851938:DDN851947 DNF851938:DNJ851947 DXB851938:DXF851947 EGX851938:EHB851947 EQT851938:EQX851947 FAP851938:FAT851947 FKL851938:FKP851947 FUH851938:FUL851947 GED851938:GEH851947 GNZ851938:GOD851947 GXV851938:GXZ851947 HHR851938:HHV851947 HRN851938:HRR851947 IBJ851938:IBN851947 ILF851938:ILJ851947 IVB851938:IVF851947 JEX851938:JFB851947 JOT851938:JOX851947 JYP851938:JYT851947 KIL851938:KIP851947 KSH851938:KSL851947 LCD851938:LCH851947 LLZ851938:LMD851947 LVV851938:LVZ851947 MFR851938:MFV851947 MPN851938:MPR851947 MZJ851938:MZN851947 NJF851938:NJJ851947 NTB851938:NTF851947 OCX851938:ODB851947 OMT851938:OMX851947 OWP851938:OWT851947 PGL851938:PGP851947 PQH851938:PQL851947 QAD851938:QAH851947 QJZ851938:QKD851947 QTV851938:QTZ851947 RDR851938:RDV851947 RNN851938:RNR851947 RXJ851938:RXN851947 SHF851938:SHJ851947 SRB851938:SRF851947 TAX851938:TBB851947 TKT851938:TKX851947 TUP851938:TUT851947 UEL851938:UEP851947 UOH851938:UOL851947 UYD851938:UYH851947 VHZ851938:VID851947 VRV851938:VRZ851947 WBR851938:WBV851947 WLN851938:WLR851947 WVJ851938:WVN851947 B917474:F917483 IX917474:JB917483 ST917474:SX917483 ACP917474:ACT917483 AML917474:AMP917483 AWH917474:AWL917483 BGD917474:BGH917483 BPZ917474:BQD917483 BZV917474:BZZ917483 CJR917474:CJV917483 CTN917474:CTR917483 DDJ917474:DDN917483 DNF917474:DNJ917483 DXB917474:DXF917483 EGX917474:EHB917483 EQT917474:EQX917483 FAP917474:FAT917483 FKL917474:FKP917483 FUH917474:FUL917483 GED917474:GEH917483 GNZ917474:GOD917483 GXV917474:GXZ917483 HHR917474:HHV917483 HRN917474:HRR917483 IBJ917474:IBN917483 ILF917474:ILJ917483 IVB917474:IVF917483 JEX917474:JFB917483 JOT917474:JOX917483 JYP917474:JYT917483 KIL917474:KIP917483 KSH917474:KSL917483 LCD917474:LCH917483 LLZ917474:LMD917483 LVV917474:LVZ917483 MFR917474:MFV917483 MPN917474:MPR917483 MZJ917474:MZN917483 NJF917474:NJJ917483 NTB917474:NTF917483 OCX917474:ODB917483 OMT917474:OMX917483 OWP917474:OWT917483 PGL917474:PGP917483 PQH917474:PQL917483 QAD917474:QAH917483 QJZ917474:QKD917483 QTV917474:QTZ917483 RDR917474:RDV917483 RNN917474:RNR917483 RXJ917474:RXN917483 SHF917474:SHJ917483 SRB917474:SRF917483 TAX917474:TBB917483 TKT917474:TKX917483 TUP917474:TUT917483 UEL917474:UEP917483 UOH917474:UOL917483 UYD917474:UYH917483 VHZ917474:VID917483 VRV917474:VRZ917483 WBR917474:WBV917483 WLN917474:WLR917483 WVJ917474:WVN917483 B983010:F983019 IX983010:JB983019 ST983010:SX983019 ACP983010:ACT983019 AML983010:AMP983019 AWH983010:AWL983019 BGD983010:BGH983019 BPZ983010:BQD983019 BZV983010:BZZ983019 CJR983010:CJV983019 CTN983010:CTR983019 DDJ983010:DDN983019 DNF983010:DNJ983019 DXB983010:DXF983019 EGX983010:EHB983019 EQT983010:EQX983019 FAP983010:FAT983019 FKL983010:FKP983019 FUH983010:FUL983019 GED983010:GEH983019 GNZ983010:GOD983019 GXV983010:GXZ983019 HHR983010:HHV983019 HRN983010:HRR983019 IBJ983010:IBN983019 ILF983010:ILJ983019 IVB983010:IVF983019 JEX983010:JFB983019 JOT983010:JOX983019 JYP983010:JYT983019 KIL983010:KIP983019 KSH983010:KSL983019 LCD983010:LCH983019 LLZ983010:LMD983019 LVV983010:LVZ983019 MFR983010:MFV983019 MPN983010:MPR983019 MZJ983010:MZN983019 NJF983010:NJJ983019 NTB983010:NTF983019 OCX983010:ODB983019 OMT983010:OMX983019 OWP983010:OWT983019 PGL983010:PGP983019 PQH983010:PQL983019 QAD983010:QAH983019 QJZ983010:QKD983019 QTV983010:QTZ983019 RDR983010:RDV983019 RNN983010:RNR983019 RXJ983010:RXN983019 SHF983010:SHJ983019 SRB983010:SRF983019 TAX983010:TBB983019 TKT983010:TKX983019 TUP983010:TUT983019 UEL983010:UEP983019 UOH983010:UOL983019 UYD983010:UYH983019 VHZ983010:VID983019 VRV983010:VRZ983019 WBR983010:WBV983019 WLN983010:WLR983019 WVJ983010:WVN983019 B65520:D65522 IX65520:IZ65522 ST65520:SV65522 ACP65520:ACR65522 AML65520:AMN65522 AWH65520:AWJ65522 BGD65520:BGF65522 BPZ65520:BQB65522 BZV65520:BZX65522 CJR65520:CJT65522 CTN65520:CTP65522 DDJ65520:DDL65522 DNF65520:DNH65522 DXB65520:DXD65522 EGX65520:EGZ65522 EQT65520:EQV65522 FAP65520:FAR65522 FKL65520:FKN65522 FUH65520:FUJ65522 GED65520:GEF65522 GNZ65520:GOB65522 GXV65520:GXX65522 HHR65520:HHT65522 HRN65520:HRP65522 IBJ65520:IBL65522 ILF65520:ILH65522 IVB65520:IVD65522 JEX65520:JEZ65522 JOT65520:JOV65522 JYP65520:JYR65522 KIL65520:KIN65522 KSH65520:KSJ65522 LCD65520:LCF65522 LLZ65520:LMB65522 LVV65520:LVX65522 MFR65520:MFT65522 MPN65520:MPP65522 MZJ65520:MZL65522 NJF65520:NJH65522 NTB65520:NTD65522 OCX65520:OCZ65522 OMT65520:OMV65522 OWP65520:OWR65522 PGL65520:PGN65522 PQH65520:PQJ65522 QAD65520:QAF65522 QJZ65520:QKB65522 QTV65520:QTX65522 RDR65520:RDT65522 RNN65520:RNP65522 RXJ65520:RXL65522 SHF65520:SHH65522 SRB65520:SRD65522 TAX65520:TAZ65522 TKT65520:TKV65522 TUP65520:TUR65522 UEL65520:UEN65522 UOH65520:UOJ65522 UYD65520:UYF65522 VHZ65520:VIB65522 VRV65520:VRX65522 WBR65520:WBT65522 WLN65520:WLP65522 WVJ65520:WVL65522 B131056:D131058 IX131056:IZ131058 ST131056:SV131058 ACP131056:ACR131058 AML131056:AMN131058 AWH131056:AWJ131058 BGD131056:BGF131058 BPZ131056:BQB131058 BZV131056:BZX131058 CJR131056:CJT131058 CTN131056:CTP131058 DDJ131056:DDL131058 DNF131056:DNH131058 DXB131056:DXD131058 EGX131056:EGZ131058 EQT131056:EQV131058 FAP131056:FAR131058 FKL131056:FKN131058 FUH131056:FUJ131058 GED131056:GEF131058 GNZ131056:GOB131058 GXV131056:GXX131058 HHR131056:HHT131058 HRN131056:HRP131058 IBJ131056:IBL131058 ILF131056:ILH131058 IVB131056:IVD131058 JEX131056:JEZ131058 JOT131056:JOV131058 JYP131056:JYR131058 KIL131056:KIN131058 KSH131056:KSJ131058 LCD131056:LCF131058 LLZ131056:LMB131058 LVV131056:LVX131058 MFR131056:MFT131058 MPN131056:MPP131058 MZJ131056:MZL131058 NJF131056:NJH131058 NTB131056:NTD131058 OCX131056:OCZ131058 OMT131056:OMV131058 OWP131056:OWR131058 PGL131056:PGN131058 PQH131056:PQJ131058 QAD131056:QAF131058 QJZ131056:QKB131058 QTV131056:QTX131058 RDR131056:RDT131058 RNN131056:RNP131058 RXJ131056:RXL131058 SHF131056:SHH131058 SRB131056:SRD131058 TAX131056:TAZ131058 TKT131056:TKV131058 TUP131056:TUR131058 UEL131056:UEN131058 UOH131056:UOJ131058 UYD131056:UYF131058 VHZ131056:VIB131058 VRV131056:VRX131058 WBR131056:WBT131058 WLN131056:WLP131058 WVJ131056:WVL131058 B196592:D196594 IX196592:IZ196594 ST196592:SV196594 ACP196592:ACR196594 AML196592:AMN196594 AWH196592:AWJ196594 BGD196592:BGF196594 BPZ196592:BQB196594 BZV196592:BZX196594 CJR196592:CJT196594 CTN196592:CTP196594 DDJ196592:DDL196594 DNF196592:DNH196594 DXB196592:DXD196594 EGX196592:EGZ196594 EQT196592:EQV196594 FAP196592:FAR196594 FKL196592:FKN196594 FUH196592:FUJ196594 GED196592:GEF196594 GNZ196592:GOB196594 GXV196592:GXX196594 HHR196592:HHT196594 HRN196592:HRP196594 IBJ196592:IBL196594 ILF196592:ILH196594 IVB196592:IVD196594 JEX196592:JEZ196594 JOT196592:JOV196594 JYP196592:JYR196594 KIL196592:KIN196594 KSH196592:KSJ196594 LCD196592:LCF196594 LLZ196592:LMB196594 LVV196592:LVX196594 MFR196592:MFT196594 MPN196592:MPP196594 MZJ196592:MZL196594 NJF196592:NJH196594 NTB196592:NTD196594 OCX196592:OCZ196594 OMT196592:OMV196594 OWP196592:OWR196594 PGL196592:PGN196594 PQH196592:PQJ196594 QAD196592:QAF196594 QJZ196592:QKB196594 QTV196592:QTX196594 RDR196592:RDT196594 RNN196592:RNP196594 RXJ196592:RXL196594 SHF196592:SHH196594 SRB196592:SRD196594 TAX196592:TAZ196594 TKT196592:TKV196594 TUP196592:TUR196594 UEL196592:UEN196594 UOH196592:UOJ196594 UYD196592:UYF196594 VHZ196592:VIB196594 VRV196592:VRX196594 WBR196592:WBT196594 WLN196592:WLP196594 WVJ196592:WVL196594 B262128:D262130 IX262128:IZ262130 ST262128:SV262130 ACP262128:ACR262130 AML262128:AMN262130 AWH262128:AWJ262130 BGD262128:BGF262130 BPZ262128:BQB262130 BZV262128:BZX262130 CJR262128:CJT262130 CTN262128:CTP262130 DDJ262128:DDL262130 DNF262128:DNH262130 DXB262128:DXD262130 EGX262128:EGZ262130 EQT262128:EQV262130 FAP262128:FAR262130 FKL262128:FKN262130 FUH262128:FUJ262130 GED262128:GEF262130 GNZ262128:GOB262130 GXV262128:GXX262130 HHR262128:HHT262130 HRN262128:HRP262130 IBJ262128:IBL262130 ILF262128:ILH262130 IVB262128:IVD262130 JEX262128:JEZ262130 JOT262128:JOV262130 JYP262128:JYR262130 KIL262128:KIN262130 KSH262128:KSJ262130 LCD262128:LCF262130 LLZ262128:LMB262130 LVV262128:LVX262130 MFR262128:MFT262130 MPN262128:MPP262130 MZJ262128:MZL262130 NJF262128:NJH262130 NTB262128:NTD262130 OCX262128:OCZ262130 OMT262128:OMV262130 OWP262128:OWR262130 PGL262128:PGN262130 PQH262128:PQJ262130 QAD262128:QAF262130 QJZ262128:QKB262130 QTV262128:QTX262130 RDR262128:RDT262130 RNN262128:RNP262130 RXJ262128:RXL262130 SHF262128:SHH262130 SRB262128:SRD262130 TAX262128:TAZ262130 TKT262128:TKV262130 TUP262128:TUR262130 UEL262128:UEN262130 UOH262128:UOJ262130 UYD262128:UYF262130 VHZ262128:VIB262130 VRV262128:VRX262130 WBR262128:WBT262130 WLN262128:WLP262130 WVJ262128:WVL262130 B327664:D327666 IX327664:IZ327666 ST327664:SV327666 ACP327664:ACR327666 AML327664:AMN327666 AWH327664:AWJ327666 BGD327664:BGF327666 BPZ327664:BQB327666 BZV327664:BZX327666 CJR327664:CJT327666 CTN327664:CTP327666 DDJ327664:DDL327666 DNF327664:DNH327666 DXB327664:DXD327666 EGX327664:EGZ327666 EQT327664:EQV327666 FAP327664:FAR327666 FKL327664:FKN327666 FUH327664:FUJ327666 GED327664:GEF327666 GNZ327664:GOB327666 GXV327664:GXX327666 HHR327664:HHT327666 HRN327664:HRP327666 IBJ327664:IBL327666 ILF327664:ILH327666 IVB327664:IVD327666 JEX327664:JEZ327666 JOT327664:JOV327666 JYP327664:JYR327666 KIL327664:KIN327666 KSH327664:KSJ327666 LCD327664:LCF327666 LLZ327664:LMB327666 LVV327664:LVX327666 MFR327664:MFT327666 MPN327664:MPP327666 MZJ327664:MZL327666 NJF327664:NJH327666 NTB327664:NTD327666 OCX327664:OCZ327666 OMT327664:OMV327666 OWP327664:OWR327666 PGL327664:PGN327666 PQH327664:PQJ327666 QAD327664:QAF327666 QJZ327664:QKB327666 QTV327664:QTX327666 RDR327664:RDT327666 RNN327664:RNP327666 RXJ327664:RXL327666 SHF327664:SHH327666 SRB327664:SRD327666 TAX327664:TAZ327666 TKT327664:TKV327666 TUP327664:TUR327666 UEL327664:UEN327666 UOH327664:UOJ327666 UYD327664:UYF327666 VHZ327664:VIB327666 VRV327664:VRX327666 WBR327664:WBT327666 WLN327664:WLP327666 WVJ327664:WVL327666 B393200:D393202 IX393200:IZ393202 ST393200:SV393202 ACP393200:ACR393202 AML393200:AMN393202 AWH393200:AWJ393202 BGD393200:BGF393202 BPZ393200:BQB393202 BZV393200:BZX393202 CJR393200:CJT393202 CTN393200:CTP393202 DDJ393200:DDL393202 DNF393200:DNH393202 DXB393200:DXD393202 EGX393200:EGZ393202 EQT393200:EQV393202 FAP393200:FAR393202 FKL393200:FKN393202 FUH393200:FUJ393202 GED393200:GEF393202 GNZ393200:GOB393202 GXV393200:GXX393202 HHR393200:HHT393202 HRN393200:HRP393202 IBJ393200:IBL393202 ILF393200:ILH393202 IVB393200:IVD393202 JEX393200:JEZ393202 JOT393200:JOV393202 JYP393200:JYR393202 KIL393200:KIN393202 KSH393200:KSJ393202 LCD393200:LCF393202 LLZ393200:LMB393202 LVV393200:LVX393202 MFR393200:MFT393202 MPN393200:MPP393202 MZJ393200:MZL393202 NJF393200:NJH393202 NTB393200:NTD393202 OCX393200:OCZ393202 OMT393200:OMV393202 OWP393200:OWR393202 PGL393200:PGN393202 PQH393200:PQJ393202 QAD393200:QAF393202 QJZ393200:QKB393202 QTV393200:QTX393202 RDR393200:RDT393202 RNN393200:RNP393202 RXJ393200:RXL393202 SHF393200:SHH393202 SRB393200:SRD393202 TAX393200:TAZ393202 TKT393200:TKV393202 TUP393200:TUR393202 UEL393200:UEN393202 UOH393200:UOJ393202 UYD393200:UYF393202 VHZ393200:VIB393202 VRV393200:VRX393202 WBR393200:WBT393202 WLN393200:WLP393202 WVJ393200:WVL393202 B458736:D458738 IX458736:IZ458738 ST458736:SV458738 ACP458736:ACR458738 AML458736:AMN458738 AWH458736:AWJ458738 BGD458736:BGF458738 BPZ458736:BQB458738 BZV458736:BZX458738 CJR458736:CJT458738 CTN458736:CTP458738 DDJ458736:DDL458738 DNF458736:DNH458738 DXB458736:DXD458738 EGX458736:EGZ458738 EQT458736:EQV458738 FAP458736:FAR458738 FKL458736:FKN458738 FUH458736:FUJ458738 GED458736:GEF458738 GNZ458736:GOB458738 GXV458736:GXX458738 HHR458736:HHT458738 HRN458736:HRP458738 IBJ458736:IBL458738 ILF458736:ILH458738 IVB458736:IVD458738 JEX458736:JEZ458738 JOT458736:JOV458738 JYP458736:JYR458738 KIL458736:KIN458738 KSH458736:KSJ458738 LCD458736:LCF458738 LLZ458736:LMB458738 LVV458736:LVX458738 MFR458736:MFT458738 MPN458736:MPP458738 MZJ458736:MZL458738 NJF458736:NJH458738 NTB458736:NTD458738 OCX458736:OCZ458738 OMT458736:OMV458738 OWP458736:OWR458738 PGL458736:PGN458738 PQH458736:PQJ458738 QAD458736:QAF458738 QJZ458736:QKB458738 QTV458736:QTX458738 RDR458736:RDT458738 RNN458736:RNP458738 RXJ458736:RXL458738 SHF458736:SHH458738 SRB458736:SRD458738 TAX458736:TAZ458738 TKT458736:TKV458738 TUP458736:TUR458738 UEL458736:UEN458738 UOH458736:UOJ458738 UYD458736:UYF458738 VHZ458736:VIB458738 VRV458736:VRX458738 WBR458736:WBT458738 WLN458736:WLP458738 WVJ458736:WVL458738 B524272:D524274 IX524272:IZ524274 ST524272:SV524274 ACP524272:ACR524274 AML524272:AMN524274 AWH524272:AWJ524274 BGD524272:BGF524274 BPZ524272:BQB524274 BZV524272:BZX524274 CJR524272:CJT524274 CTN524272:CTP524274 DDJ524272:DDL524274 DNF524272:DNH524274 DXB524272:DXD524274 EGX524272:EGZ524274 EQT524272:EQV524274 FAP524272:FAR524274 FKL524272:FKN524274 FUH524272:FUJ524274 GED524272:GEF524274 GNZ524272:GOB524274 GXV524272:GXX524274 HHR524272:HHT524274 HRN524272:HRP524274 IBJ524272:IBL524274 ILF524272:ILH524274 IVB524272:IVD524274 JEX524272:JEZ524274 JOT524272:JOV524274 JYP524272:JYR524274 KIL524272:KIN524274 KSH524272:KSJ524274 LCD524272:LCF524274 LLZ524272:LMB524274 LVV524272:LVX524274 MFR524272:MFT524274 MPN524272:MPP524274 MZJ524272:MZL524274 NJF524272:NJH524274 NTB524272:NTD524274 OCX524272:OCZ524274 OMT524272:OMV524274 OWP524272:OWR524274 PGL524272:PGN524274 PQH524272:PQJ524274 QAD524272:QAF524274 QJZ524272:QKB524274 QTV524272:QTX524274 RDR524272:RDT524274 RNN524272:RNP524274 RXJ524272:RXL524274 SHF524272:SHH524274 SRB524272:SRD524274 TAX524272:TAZ524274 TKT524272:TKV524274 TUP524272:TUR524274 UEL524272:UEN524274 UOH524272:UOJ524274 UYD524272:UYF524274 VHZ524272:VIB524274 VRV524272:VRX524274 WBR524272:WBT524274 WLN524272:WLP524274 WVJ524272:WVL524274 B589808:D589810 IX589808:IZ589810 ST589808:SV589810 ACP589808:ACR589810 AML589808:AMN589810 AWH589808:AWJ589810 BGD589808:BGF589810 BPZ589808:BQB589810 BZV589808:BZX589810 CJR589808:CJT589810 CTN589808:CTP589810 DDJ589808:DDL589810 DNF589808:DNH589810 DXB589808:DXD589810 EGX589808:EGZ589810 EQT589808:EQV589810 FAP589808:FAR589810 FKL589808:FKN589810 FUH589808:FUJ589810 GED589808:GEF589810 GNZ589808:GOB589810 GXV589808:GXX589810 HHR589808:HHT589810 HRN589808:HRP589810 IBJ589808:IBL589810 ILF589808:ILH589810 IVB589808:IVD589810 JEX589808:JEZ589810 JOT589808:JOV589810 JYP589808:JYR589810 KIL589808:KIN589810 KSH589808:KSJ589810 LCD589808:LCF589810 LLZ589808:LMB589810 LVV589808:LVX589810 MFR589808:MFT589810 MPN589808:MPP589810 MZJ589808:MZL589810 NJF589808:NJH589810 NTB589808:NTD589810 OCX589808:OCZ589810 OMT589808:OMV589810 OWP589808:OWR589810 PGL589808:PGN589810 PQH589808:PQJ589810 QAD589808:QAF589810 QJZ589808:QKB589810 QTV589808:QTX589810 RDR589808:RDT589810 RNN589808:RNP589810 RXJ589808:RXL589810 SHF589808:SHH589810 SRB589808:SRD589810 TAX589808:TAZ589810 TKT589808:TKV589810 TUP589808:TUR589810 UEL589808:UEN589810 UOH589808:UOJ589810 UYD589808:UYF589810 VHZ589808:VIB589810 VRV589808:VRX589810 WBR589808:WBT589810 WLN589808:WLP589810 WVJ589808:WVL589810 B655344:D655346 IX655344:IZ655346 ST655344:SV655346 ACP655344:ACR655346 AML655344:AMN655346 AWH655344:AWJ655346 BGD655344:BGF655346 BPZ655344:BQB655346 BZV655344:BZX655346 CJR655344:CJT655346 CTN655344:CTP655346 DDJ655344:DDL655346 DNF655344:DNH655346 DXB655344:DXD655346 EGX655344:EGZ655346 EQT655344:EQV655346 FAP655344:FAR655346 FKL655344:FKN655346 FUH655344:FUJ655346 GED655344:GEF655346 GNZ655344:GOB655346 GXV655344:GXX655346 HHR655344:HHT655346 HRN655344:HRP655346 IBJ655344:IBL655346 ILF655344:ILH655346 IVB655344:IVD655346 JEX655344:JEZ655346 JOT655344:JOV655346 JYP655344:JYR655346 KIL655344:KIN655346 KSH655344:KSJ655346 LCD655344:LCF655346 LLZ655344:LMB655346 LVV655344:LVX655346 MFR655344:MFT655346 MPN655344:MPP655346 MZJ655344:MZL655346 NJF655344:NJH655346 NTB655344:NTD655346 OCX655344:OCZ655346 OMT655344:OMV655346 OWP655344:OWR655346 PGL655344:PGN655346 PQH655344:PQJ655346 QAD655344:QAF655346 QJZ655344:QKB655346 QTV655344:QTX655346 RDR655344:RDT655346 RNN655344:RNP655346 RXJ655344:RXL655346 SHF655344:SHH655346 SRB655344:SRD655346 TAX655344:TAZ655346 TKT655344:TKV655346 TUP655344:TUR655346 UEL655344:UEN655346 UOH655344:UOJ655346 UYD655344:UYF655346 VHZ655344:VIB655346 VRV655344:VRX655346 WBR655344:WBT655346 WLN655344:WLP655346 WVJ655344:WVL655346 B720880:D720882 IX720880:IZ720882 ST720880:SV720882 ACP720880:ACR720882 AML720880:AMN720882 AWH720880:AWJ720882 BGD720880:BGF720882 BPZ720880:BQB720882 BZV720880:BZX720882 CJR720880:CJT720882 CTN720880:CTP720882 DDJ720880:DDL720882 DNF720880:DNH720882 DXB720880:DXD720882 EGX720880:EGZ720882 EQT720880:EQV720882 FAP720880:FAR720882 FKL720880:FKN720882 FUH720880:FUJ720882 GED720880:GEF720882 GNZ720880:GOB720882 GXV720880:GXX720882 HHR720880:HHT720882 HRN720880:HRP720882 IBJ720880:IBL720882 ILF720880:ILH720882 IVB720880:IVD720882 JEX720880:JEZ720882 JOT720880:JOV720882 JYP720880:JYR720882 KIL720880:KIN720882 KSH720880:KSJ720882 LCD720880:LCF720882 LLZ720880:LMB720882 LVV720880:LVX720882 MFR720880:MFT720882 MPN720880:MPP720882 MZJ720880:MZL720882 NJF720880:NJH720882 NTB720880:NTD720882 OCX720880:OCZ720882 OMT720880:OMV720882 OWP720880:OWR720882 PGL720880:PGN720882 PQH720880:PQJ720882 QAD720880:QAF720882 QJZ720880:QKB720882 QTV720880:QTX720882 RDR720880:RDT720882 RNN720880:RNP720882 RXJ720880:RXL720882 SHF720880:SHH720882 SRB720880:SRD720882 TAX720880:TAZ720882 TKT720880:TKV720882 TUP720880:TUR720882 UEL720880:UEN720882 UOH720880:UOJ720882 UYD720880:UYF720882 VHZ720880:VIB720882 VRV720880:VRX720882 WBR720880:WBT720882 WLN720880:WLP720882 WVJ720880:WVL720882 B786416:D786418 IX786416:IZ786418 ST786416:SV786418 ACP786416:ACR786418 AML786416:AMN786418 AWH786416:AWJ786418 BGD786416:BGF786418 BPZ786416:BQB786418 BZV786416:BZX786418 CJR786416:CJT786418 CTN786416:CTP786418 DDJ786416:DDL786418 DNF786416:DNH786418 DXB786416:DXD786418 EGX786416:EGZ786418 EQT786416:EQV786418 FAP786416:FAR786418 FKL786416:FKN786418 FUH786416:FUJ786418 GED786416:GEF786418 GNZ786416:GOB786418 GXV786416:GXX786418 HHR786416:HHT786418 HRN786416:HRP786418 IBJ786416:IBL786418 ILF786416:ILH786418 IVB786416:IVD786418 JEX786416:JEZ786418 JOT786416:JOV786418 JYP786416:JYR786418 KIL786416:KIN786418 KSH786416:KSJ786418 LCD786416:LCF786418 LLZ786416:LMB786418 LVV786416:LVX786418 MFR786416:MFT786418 MPN786416:MPP786418 MZJ786416:MZL786418 NJF786416:NJH786418 NTB786416:NTD786418 OCX786416:OCZ786418 OMT786416:OMV786418 OWP786416:OWR786418 PGL786416:PGN786418 PQH786416:PQJ786418 QAD786416:QAF786418 QJZ786416:QKB786418 QTV786416:QTX786418 RDR786416:RDT786418 RNN786416:RNP786418 RXJ786416:RXL786418 SHF786416:SHH786418 SRB786416:SRD786418 TAX786416:TAZ786418 TKT786416:TKV786418 TUP786416:TUR786418 UEL786416:UEN786418 UOH786416:UOJ786418 UYD786416:UYF786418 VHZ786416:VIB786418 VRV786416:VRX786418 WBR786416:WBT786418 WLN786416:WLP786418 WVJ786416:WVL786418 B851952:D851954 IX851952:IZ851954 ST851952:SV851954 ACP851952:ACR851954 AML851952:AMN851954 AWH851952:AWJ851954 BGD851952:BGF851954 BPZ851952:BQB851954 BZV851952:BZX851954 CJR851952:CJT851954 CTN851952:CTP851954 DDJ851952:DDL851954 DNF851952:DNH851954 DXB851952:DXD851954 EGX851952:EGZ851954 EQT851952:EQV851954 FAP851952:FAR851954 FKL851952:FKN851954 FUH851952:FUJ851954 GED851952:GEF851954 GNZ851952:GOB851954 GXV851952:GXX851954 HHR851952:HHT851954 HRN851952:HRP851954 IBJ851952:IBL851954 ILF851952:ILH851954 IVB851952:IVD851954 JEX851952:JEZ851954 JOT851952:JOV851954 JYP851952:JYR851954 KIL851952:KIN851954 KSH851952:KSJ851954 LCD851952:LCF851954 LLZ851952:LMB851954 LVV851952:LVX851954 MFR851952:MFT851954 MPN851952:MPP851954 MZJ851952:MZL851954 NJF851952:NJH851954 NTB851952:NTD851954 OCX851952:OCZ851954 OMT851952:OMV851954 OWP851952:OWR851954 PGL851952:PGN851954 PQH851952:PQJ851954 QAD851952:QAF851954 QJZ851952:QKB851954 QTV851952:QTX851954 RDR851952:RDT851954 RNN851952:RNP851954 RXJ851952:RXL851954 SHF851952:SHH851954 SRB851952:SRD851954 TAX851952:TAZ851954 TKT851952:TKV851954 TUP851952:TUR851954 UEL851952:UEN851954 UOH851952:UOJ851954 UYD851952:UYF851954 VHZ851952:VIB851954 VRV851952:VRX851954 WBR851952:WBT851954 WLN851952:WLP851954 WVJ851952:WVL851954 B917488:D917490 IX917488:IZ917490 ST917488:SV917490 ACP917488:ACR917490 AML917488:AMN917490 AWH917488:AWJ917490 BGD917488:BGF917490 BPZ917488:BQB917490 BZV917488:BZX917490 CJR917488:CJT917490 CTN917488:CTP917490 DDJ917488:DDL917490 DNF917488:DNH917490 DXB917488:DXD917490 EGX917488:EGZ917490 EQT917488:EQV917490 FAP917488:FAR917490 FKL917488:FKN917490 FUH917488:FUJ917490 GED917488:GEF917490 GNZ917488:GOB917490 GXV917488:GXX917490 HHR917488:HHT917490 HRN917488:HRP917490 IBJ917488:IBL917490 ILF917488:ILH917490 IVB917488:IVD917490 JEX917488:JEZ917490 JOT917488:JOV917490 JYP917488:JYR917490 KIL917488:KIN917490 KSH917488:KSJ917490 LCD917488:LCF917490 LLZ917488:LMB917490 LVV917488:LVX917490 MFR917488:MFT917490 MPN917488:MPP917490 MZJ917488:MZL917490 NJF917488:NJH917490 NTB917488:NTD917490 OCX917488:OCZ917490 OMT917488:OMV917490 OWP917488:OWR917490 PGL917488:PGN917490 PQH917488:PQJ917490 QAD917488:QAF917490 QJZ917488:QKB917490 QTV917488:QTX917490 RDR917488:RDT917490 RNN917488:RNP917490 RXJ917488:RXL917490 SHF917488:SHH917490 SRB917488:SRD917490 TAX917488:TAZ917490 TKT917488:TKV917490 TUP917488:TUR917490 UEL917488:UEN917490 UOH917488:UOJ917490 UYD917488:UYF917490 VHZ917488:VIB917490 VRV917488:VRX917490 WBR917488:WBT917490 WLN917488:WLP917490 WVJ917488:WVL917490 B983024:D983026 IX983024:IZ983026 ST983024:SV983026 ACP983024:ACR983026 AML983024:AMN983026 AWH983024:AWJ983026 BGD983024:BGF983026 BPZ983024:BQB983026 BZV983024:BZX983026 CJR983024:CJT983026 CTN983024:CTP983026 DDJ983024:DDL983026 DNF983024:DNH983026 DXB983024:DXD983026 EGX983024:EGZ983026 EQT983024:EQV983026 FAP983024:FAR983026 FKL983024:FKN983026 FUH983024:FUJ983026 GED983024:GEF983026 GNZ983024:GOB983026 GXV983024:GXX983026 HHR983024:HHT983026 HRN983024:HRP983026 IBJ983024:IBL983026 ILF983024:ILH983026 IVB983024:IVD983026 JEX983024:JEZ983026 JOT983024:JOV983026 JYP983024:JYR983026 KIL983024:KIN983026 KSH983024:KSJ983026 LCD983024:LCF983026 LLZ983024:LMB983026 LVV983024:LVX983026 MFR983024:MFT983026 MPN983024:MPP983026 MZJ983024:MZL983026 NJF983024:NJH983026 NTB983024:NTD983026 OCX983024:OCZ983026 OMT983024:OMV983026 OWP983024:OWR983026 PGL983024:PGN983026 PQH983024:PQJ983026 QAD983024:QAF983026 QJZ983024:QKB983026 QTV983024:QTX983026 RDR983024:RDT983026 RNN983024:RNP983026 RXJ983024:RXL983026 SHF983024:SHH983026 SRB983024:SRD983026 TAX983024:TAZ983026 TKT983024:TKV983026 TUP983024:TUR983026 UEL983024:UEN983026 UOH983024:UOJ983026 UYD983024:UYF983026 VHZ983024:VIB983026 VRV983024:VRX983026 WBR983024:WBT983026 WLN983024:WLP983026 WVJ983024:WVL983026 U65499:U65500 JQ65499:JQ65500 TM65499:TM65500 ADI65499:ADI65500 ANE65499:ANE65500 AXA65499:AXA65500 BGW65499:BGW65500 BQS65499:BQS65500 CAO65499:CAO65500 CKK65499:CKK65500 CUG65499:CUG65500 DEC65499:DEC65500 DNY65499:DNY65500 DXU65499:DXU65500 EHQ65499:EHQ65500 ERM65499:ERM65500 FBI65499:FBI65500 FLE65499:FLE65500 FVA65499:FVA65500 GEW65499:GEW65500 GOS65499:GOS65500 GYO65499:GYO65500 HIK65499:HIK65500 HSG65499:HSG65500 ICC65499:ICC65500 ILY65499:ILY65500 IVU65499:IVU65500 JFQ65499:JFQ65500 JPM65499:JPM65500 JZI65499:JZI65500 KJE65499:KJE65500 KTA65499:KTA65500 LCW65499:LCW65500 LMS65499:LMS65500 LWO65499:LWO65500 MGK65499:MGK65500 MQG65499:MQG65500 NAC65499:NAC65500 NJY65499:NJY65500 NTU65499:NTU65500 ODQ65499:ODQ65500 ONM65499:ONM65500 OXI65499:OXI65500 PHE65499:PHE65500 PRA65499:PRA65500 QAW65499:QAW65500 QKS65499:QKS65500 QUO65499:QUO65500 REK65499:REK65500 ROG65499:ROG65500 RYC65499:RYC65500 SHY65499:SHY65500 SRU65499:SRU65500 TBQ65499:TBQ65500 TLM65499:TLM65500 TVI65499:TVI65500 UFE65499:UFE65500 UPA65499:UPA65500 UYW65499:UYW65500 VIS65499:VIS65500 VSO65499:VSO65500 WCK65499:WCK65500 WMG65499:WMG65500 WWC65499:WWC65500 U131035:U131036 JQ131035:JQ131036 TM131035:TM131036 ADI131035:ADI131036 ANE131035:ANE131036 AXA131035:AXA131036 BGW131035:BGW131036 BQS131035:BQS131036 CAO131035:CAO131036 CKK131035:CKK131036 CUG131035:CUG131036 DEC131035:DEC131036 DNY131035:DNY131036 DXU131035:DXU131036 EHQ131035:EHQ131036 ERM131035:ERM131036 FBI131035:FBI131036 FLE131035:FLE131036 FVA131035:FVA131036 GEW131035:GEW131036 GOS131035:GOS131036 GYO131035:GYO131036 HIK131035:HIK131036 HSG131035:HSG131036 ICC131035:ICC131036 ILY131035:ILY131036 IVU131035:IVU131036 JFQ131035:JFQ131036 JPM131035:JPM131036 JZI131035:JZI131036 KJE131035:KJE131036 KTA131035:KTA131036 LCW131035:LCW131036 LMS131035:LMS131036 LWO131035:LWO131036 MGK131035:MGK131036 MQG131035:MQG131036 NAC131035:NAC131036 NJY131035:NJY131036 NTU131035:NTU131036 ODQ131035:ODQ131036 ONM131035:ONM131036 OXI131035:OXI131036 PHE131035:PHE131036 PRA131035:PRA131036 QAW131035:QAW131036 QKS131035:QKS131036 QUO131035:QUO131036 REK131035:REK131036 ROG131035:ROG131036 RYC131035:RYC131036 SHY131035:SHY131036 SRU131035:SRU131036 TBQ131035:TBQ131036 TLM131035:TLM131036 TVI131035:TVI131036 UFE131035:UFE131036 UPA131035:UPA131036 UYW131035:UYW131036 VIS131035:VIS131036 VSO131035:VSO131036 WCK131035:WCK131036 WMG131035:WMG131036 WWC131035:WWC131036 U196571:U196572 JQ196571:JQ196572 TM196571:TM196572 ADI196571:ADI196572 ANE196571:ANE196572 AXA196571:AXA196572 BGW196571:BGW196572 BQS196571:BQS196572 CAO196571:CAO196572 CKK196571:CKK196572 CUG196571:CUG196572 DEC196571:DEC196572 DNY196571:DNY196572 DXU196571:DXU196572 EHQ196571:EHQ196572 ERM196571:ERM196572 FBI196571:FBI196572 FLE196571:FLE196572 FVA196571:FVA196572 GEW196571:GEW196572 GOS196571:GOS196572 GYO196571:GYO196572 HIK196571:HIK196572 HSG196571:HSG196572 ICC196571:ICC196572 ILY196571:ILY196572 IVU196571:IVU196572 JFQ196571:JFQ196572 JPM196571:JPM196572 JZI196571:JZI196572 KJE196571:KJE196572 KTA196571:KTA196572 LCW196571:LCW196572 LMS196571:LMS196572 LWO196571:LWO196572 MGK196571:MGK196572 MQG196571:MQG196572 NAC196571:NAC196572 NJY196571:NJY196572 NTU196571:NTU196572 ODQ196571:ODQ196572 ONM196571:ONM196572 OXI196571:OXI196572 PHE196571:PHE196572 PRA196571:PRA196572 QAW196571:QAW196572 QKS196571:QKS196572 QUO196571:QUO196572 REK196571:REK196572 ROG196571:ROG196572 RYC196571:RYC196572 SHY196571:SHY196572 SRU196571:SRU196572 TBQ196571:TBQ196572 TLM196571:TLM196572 TVI196571:TVI196572 UFE196571:UFE196572 UPA196571:UPA196572 UYW196571:UYW196572 VIS196571:VIS196572 VSO196571:VSO196572 WCK196571:WCK196572 WMG196571:WMG196572 WWC196571:WWC196572 U262107:U262108 JQ262107:JQ262108 TM262107:TM262108 ADI262107:ADI262108 ANE262107:ANE262108 AXA262107:AXA262108 BGW262107:BGW262108 BQS262107:BQS262108 CAO262107:CAO262108 CKK262107:CKK262108 CUG262107:CUG262108 DEC262107:DEC262108 DNY262107:DNY262108 DXU262107:DXU262108 EHQ262107:EHQ262108 ERM262107:ERM262108 FBI262107:FBI262108 FLE262107:FLE262108 FVA262107:FVA262108 GEW262107:GEW262108 GOS262107:GOS262108 GYO262107:GYO262108 HIK262107:HIK262108 HSG262107:HSG262108 ICC262107:ICC262108 ILY262107:ILY262108 IVU262107:IVU262108 JFQ262107:JFQ262108 JPM262107:JPM262108 JZI262107:JZI262108 KJE262107:KJE262108 KTA262107:KTA262108 LCW262107:LCW262108 LMS262107:LMS262108 LWO262107:LWO262108 MGK262107:MGK262108 MQG262107:MQG262108 NAC262107:NAC262108 NJY262107:NJY262108 NTU262107:NTU262108 ODQ262107:ODQ262108 ONM262107:ONM262108 OXI262107:OXI262108 PHE262107:PHE262108 PRA262107:PRA262108 QAW262107:QAW262108 QKS262107:QKS262108 QUO262107:QUO262108 REK262107:REK262108 ROG262107:ROG262108 RYC262107:RYC262108 SHY262107:SHY262108 SRU262107:SRU262108 TBQ262107:TBQ262108 TLM262107:TLM262108 TVI262107:TVI262108 UFE262107:UFE262108 UPA262107:UPA262108 UYW262107:UYW262108 VIS262107:VIS262108 VSO262107:VSO262108 WCK262107:WCK262108 WMG262107:WMG262108 WWC262107:WWC262108 U327643:U327644 JQ327643:JQ327644 TM327643:TM327644 ADI327643:ADI327644 ANE327643:ANE327644 AXA327643:AXA327644 BGW327643:BGW327644 BQS327643:BQS327644 CAO327643:CAO327644 CKK327643:CKK327644 CUG327643:CUG327644 DEC327643:DEC327644 DNY327643:DNY327644 DXU327643:DXU327644 EHQ327643:EHQ327644 ERM327643:ERM327644 FBI327643:FBI327644 FLE327643:FLE327644 FVA327643:FVA327644 GEW327643:GEW327644 GOS327643:GOS327644 GYO327643:GYO327644 HIK327643:HIK327644 HSG327643:HSG327644 ICC327643:ICC327644 ILY327643:ILY327644 IVU327643:IVU327644 JFQ327643:JFQ327644 JPM327643:JPM327644 JZI327643:JZI327644 KJE327643:KJE327644 KTA327643:KTA327644 LCW327643:LCW327644 LMS327643:LMS327644 LWO327643:LWO327644 MGK327643:MGK327644 MQG327643:MQG327644 NAC327643:NAC327644 NJY327643:NJY327644 NTU327643:NTU327644 ODQ327643:ODQ327644 ONM327643:ONM327644 OXI327643:OXI327644 PHE327643:PHE327644 PRA327643:PRA327644 QAW327643:QAW327644 QKS327643:QKS327644 QUO327643:QUO327644 REK327643:REK327644 ROG327643:ROG327644 RYC327643:RYC327644 SHY327643:SHY327644 SRU327643:SRU327644 TBQ327643:TBQ327644 TLM327643:TLM327644 TVI327643:TVI327644 UFE327643:UFE327644 UPA327643:UPA327644 UYW327643:UYW327644 VIS327643:VIS327644 VSO327643:VSO327644 WCK327643:WCK327644 WMG327643:WMG327644 WWC327643:WWC327644 U393179:U393180 JQ393179:JQ393180 TM393179:TM393180 ADI393179:ADI393180 ANE393179:ANE393180 AXA393179:AXA393180 BGW393179:BGW393180 BQS393179:BQS393180 CAO393179:CAO393180 CKK393179:CKK393180 CUG393179:CUG393180 DEC393179:DEC393180 DNY393179:DNY393180 DXU393179:DXU393180 EHQ393179:EHQ393180 ERM393179:ERM393180 FBI393179:FBI393180 FLE393179:FLE393180 FVA393179:FVA393180 GEW393179:GEW393180 GOS393179:GOS393180 GYO393179:GYO393180 HIK393179:HIK393180 HSG393179:HSG393180 ICC393179:ICC393180 ILY393179:ILY393180 IVU393179:IVU393180 JFQ393179:JFQ393180 JPM393179:JPM393180 JZI393179:JZI393180 KJE393179:KJE393180 KTA393179:KTA393180 LCW393179:LCW393180 LMS393179:LMS393180 LWO393179:LWO393180 MGK393179:MGK393180 MQG393179:MQG393180 NAC393179:NAC393180 NJY393179:NJY393180 NTU393179:NTU393180 ODQ393179:ODQ393180 ONM393179:ONM393180 OXI393179:OXI393180 PHE393179:PHE393180 PRA393179:PRA393180 QAW393179:QAW393180 QKS393179:QKS393180 QUO393179:QUO393180 REK393179:REK393180 ROG393179:ROG393180 RYC393179:RYC393180 SHY393179:SHY393180 SRU393179:SRU393180 TBQ393179:TBQ393180 TLM393179:TLM393180 TVI393179:TVI393180 UFE393179:UFE393180 UPA393179:UPA393180 UYW393179:UYW393180 VIS393179:VIS393180 VSO393179:VSO393180 WCK393179:WCK393180 WMG393179:WMG393180 WWC393179:WWC393180 U458715:U458716 JQ458715:JQ458716 TM458715:TM458716 ADI458715:ADI458716 ANE458715:ANE458716 AXA458715:AXA458716 BGW458715:BGW458716 BQS458715:BQS458716 CAO458715:CAO458716 CKK458715:CKK458716 CUG458715:CUG458716 DEC458715:DEC458716 DNY458715:DNY458716 DXU458715:DXU458716 EHQ458715:EHQ458716 ERM458715:ERM458716 FBI458715:FBI458716 FLE458715:FLE458716 FVA458715:FVA458716 GEW458715:GEW458716 GOS458715:GOS458716 GYO458715:GYO458716 HIK458715:HIK458716 HSG458715:HSG458716 ICC458715:ICC458716 ILY458715:ILY458716 IVU458715:IVU458716 JFQ458715:JFQ458716 JPM458715:JPM458716 JZI458715:JZI458716 KJE458715:KJE458716 KTA458715:KTA458716 LCW458715:LCW458716 LMS458715:LMS458716 LWO458715:LWO458716 MGK458715:MGK458716 MQG458715:MQG458716 NAC458715:NAC458716 NJY458715:NJY458716 NTU458715:NTU458716 ODQ458715:ODQ458716 ONM458715:ONM458716 OXI458715:OXI458716 PHE458715:PHE458716 PRA458715:PRA458716 QAW458715:QAW458716 QKS458715:QKS458716 QUO458715:QUO458716 REK458715:REK458716 ROG458715:ROG458716 RYC458715:RYC458716 SHY458715:SHY458716 SRU458715:SRU458716 TBQ458715:TBQ458716 TLM458715:TLM458716 TVI458715:TVI458716 UFE458715:UFE458716 UPA458715:UPA458716 UYW458715:UYW458716 VIS458715:VIS458716 VSO458715:VSO458716 WCK458715:WCK458716 WMG458715:WMG458716 WWC458715:WWC458716 U524251:U524252 JQ524251:JQ524252 TM524251:TM524252 ADI524251:ADI524252 ANE524251:ANE524252 AXA524251:AXA524252 BGW524251:BGW524252 BQS524251:BQS524252 CAO524251:CAO524252 CKK524251:CKK524252 CUG524251:CUG524252 DEC524251:DEC524252 DNY524251:DNY524252 DXU524251:DXU524252 EHQ524251:EHQ524252 ERM524251:ERM524252 FBI524251:FBI524252 FLE524251:FLE524252 FVA524251:FVA524252 GEW524251:GEW524252 GOS524251:GOS524252 GYO524251:GYO524252 HIK524251:HIK524252 HSG524251:HSG524252 ICC524251:ICC524252 ILY524251:ILY524252 IVU524251:IVU524252 JFQ524251:JFQ524252 JPM524251:JPM524252 JZI524251:JZI524252 KJE524251:KJE524252 KTA524251:KTA524252 LCW524251:LCW524252 LMS524251:LMS524252 LWO524251:LWO524252 MGK524251:MGK524252 MQG524251:MQG524252 NAC524251:NAC524252 NJY524251:NJY524252 NTU524251:NTU524252 ODQ524251:ODQ524252 ONM524251:ONM524252 OXI524251:OXI524252 PHE524251:PHE524252 PRA524251:PRA524252 QAW524251:QAW524252 QKS524251:QKS524252 QUO524251:QUO524252 REK524251:REK524252 ROG524251:ROG524252 RYC524251:RYC524252 SHY524251:SHY524252 SRU524251:SRU524252 TBQ524251:TBQ524252 TLM524251:TLM524252 TVI524251:TVI524252 UFE524251:UFE524252 UPA524251:UPA524252 UYW524251:UYW524252 VIS524251:VIS524252 VSO524251:VSO524252 WCK524251:WCK524252 WMG524251:WMG524252 WWC524251:WWC524252 U589787:U589788 JQ589787:JQ589788 TM589787:TM589788 ADI589787:ADI589788 ANE589787:ANE589788 AXA589787:AXA589788 BGW589787:BGW589788 BQS589787:BQS589788 CAO589787:CAO589788 CKK589787:CKK589788 CUG589787:CUG589788 DEC589787:DEC589788 DNY589787:DNY589788 DXU589787:DXU589788 EHQ589787:EHQ589788 ERM589787:ERM589788 FBI589787:FBI589788 FLE589787:FLE589788 FVA589787:FVA589788 GEW589787:GEW589788 GOS589787:GOS589788 GYO589787:GYO589788 HIK589787:HIK589788 HSG589787:HSG589788 ICC589787:ICC589788 ILY589787:ILY589788 IVU589787:IVU589788 JFQ589787:JFQ589788 JPM589787:JPM589788 JZI589787:JZI589788 KJE589787:KJE589788 KTA589787:KTA589788 LCW589787:LCW589788 LMS589787:LMS589788 LWO589787:LWO589788 MGK589787:MGK589788 MQG589787:MQG589788 NAC589787:NAC589788 NJY589787:NJY589788 NTU589787:NTU589788 ODQ589787:ODQ589788 ONM589787:ONM589788 OXI589787:OXI589788 PHE589787:PHE589788 PRA589787:PRA589788 QAW589787:QAW589788 QKS589787:QKS589788 QUO589787:QUO589788 REK589787:REK589788 ROG589787:ROG589788 RYC589787:RYC589788 SHY589787:SHY589788 SRU589787:SRU589788 TBQ589787:TBQ589788 TLM589787:TLM589788 TVI589787:TVI589788 UFE589787:UFE589788 UPA589787:UPA589788 UYW589787:UYW589788 VIS589787:VIS589788 VSO589787:VSO589788 WCK589787:WCK589788 WMG589787:WMG589788 WWC589787:WWC589788 U655323:U655324 JQ655323:JQ655324 TM655323:TM655324 ADI655323:ADI655324 ANE655323:ANE655324 AXA655323:AXA655324 BGW655323:BGW655324 BQS655323:BQS655324 CAO655323:CAO655324 CKK655323:CKK655324 CUG655323:CUG655324 DEC655323:DEC655324 DNY655323:DNY655324 DXU655323:DXU655324 EHQ655323:EHQ655324 ERM655323:ERM655324 FBI655323:FBI655324 FLE655323:FLE655324 FVA655323:FVA655324 GEW655323:GEW655324 GOS655323:GOS655324 GYO655323:GYO655324 HIK655323:HIK655324 HSG655323:HSG655324 ICC655323:ICC655324 ILY655323:ILY655324 IVU655323:IVU655324 JFQ655323:JFQ655324 JPM655323:JPM655324 JZI655323:JZI655324 KJE655323:KJE655324 KTA655323:KTA655324 LCW655323:LCW655324 LMS655323:LMS655324 LWO655323:LWO655324 MGK655323:MGK655324 MQG655323:MQG655324 NAC655323:NAC655324 NJY655323:NJY655324 NTU655323:NTU655324 ODQ655323:ODQ655324 ONM655323:ONM655324 OXI655323:OXI655324 PHE655323:PHE655324 PRA655323:PRA655324 QAW655323:QAW655324 QKS655323:QKS655324 QUO655323:QUO655324 REK655323:REK655324 ROG655323:ROG655324 RYC655323:RYC655324 SHY655323:SHY655324 SRU655323:SRU655324 TBQ655323:TBQ655324 TLM655323:TLM655324 TVI655323:TVI655324 UFE655323:UFE655324 UPA655323:UPA655324 UYW655323:UYW655324 VIS655323:VIS655324 VSO655323:VSO655324 WCK655323:WCK655324 WMG655323:WMG655324 WWC655323:WWC655324 U720859:U720860 JQ720859:JQ720860 TM720859:TM720860 ADI720859:ADI720860 ANE720859:ANE720860 AXA720859:AXA720860 BGW720859:BGW720860 BQS720859:BQS720860 CAO720859:CAO720860 CKK720859:CKK720860 CUG720859:CUG720860 DEC720859:DEC720860 DNY720859:DNY720860 DXU720859:DXU720860 EHQ720859:EHQ720860 ERM720859:ERM720860 FBI720859:FBI720860 FLE720859:FLE720860 FVA720859:FVA720860 GEW720859:GEW720860 GOS720859:GOS720860 GYO720859:GYO720860 HIK720859:HIK720860 HSG720859:HSG720860 ICC720859:ICC720860 ILY720859:ILY720860 IVU720859:IVU720860 JFQ720859:JFQ720860 JPM720859:JPM720860 JZI720859:JZI720860 KJE720859:KJE720860 KTA720859:KTA720860 LCW720859:LCW720860 LMS720859:LMS720860 LWO720859:LWO720860 MGK720859:MGK720860 MQG720859:MQG720860 NAC720859:NAC720860 NJY720859:NJY720860 NTU720859:NTU720860 ODQ720859:ODQ720860 ONM720859:ONM720860 OXI720859:OXI720860 PHE720859:PHE720860 PRA720859:PRA720860 QAW720859:QAW720860 QKS720859:QKS720860 QUO720859:QUO720860 REK720859:REK720860 ROG720859:ROG720860 RYC720859:RYC720860 SHY720859:SHY720860 SRU720859:SRU720860 TBQ720859:TBQ720860 TLM720859:TLM720860 TVI720859:TVI720860 UFE720859:UFE720860 UPA720859:UPA720860 UYW720859:UYW720860 VIS720859:VIS720860 VSO720859:VSO720860 WCK720859:WCK720860 WMG720859:WMG720860 WWC720859:WWC720860 U786395:U786396 JQ786395:JQ786396 TM786395:TM786396 ADI786395:ADI786396 ANE786395:ANE786396 AXA786395:AXA786396 BGW786395:BGW786396 BQS786395:BQS786396 CAO786395:CAO786396 CKK786395:CKK786396 CUG786395:CUG786396 DEC786395:DEC786396 DNY786395:DNY786396 DXU786395:DXU786396 EHQ786395:EHQ786396 ERM786395:ERM786396 FBI786395:FBI786396 FLE786395:FLE786396 FVA786395:FVA786396 GEW786395:GEW786396 GOS786395:GOS786396 GYO786395:GYO786396 HIK786395:HIK786396 HSG786395:HSG786396 ICC786395:ICC786396 ILY786395:ILY786396 IVU786395:IVU786396 JFQ786395:JFQ786396 JPM786395:JPM786396 JZI786395:JZI786396 KJE786395:KJE786396 KTA786395:KTA786396 LCW786395:LCW786396 LMS786395:LMS786396 LWO786395:LWO786396 MGK786395:MGK786396 MQG786395:MQG786396 NAC786395:NAC786396 NJY786395:NJY786396 NTU786395:NTU786396 ODQ786395:ODQ786396 ONM786395:ONM786396 OXI786395:OXI786396 PHE786395:PHE786396 PRA786395:PRA786396 QAW786395:QAW786396 QKS786395:QKS786396 QUO786395:QUO786396 REK786395:REK786396 ROG786395:ROG786396 RYC786395:RYC786396 SHY786395:SHY786396 SRU786395:SRU786396 TBQ786395:TBQ786396 TLM786395:TLM786396 TVI786395:TVI786396 UFE786395:UFE786396 UPA786395:UPA786396 UYW786395:UYW786396 VIS786395:VIS786396 VSO786395:VSO786396 WCK786395:WCK786396 WMG786395:WMG786396 WWC786395:WWC786396 U851931:U851932 JQ851931:JQ851932 TM851931:TM851932 ADI851931:ADI851932 ANE851931:ANE851932 AXA851931:AXA851932 BGW851931:BGW851932 BQS851931:BQS851932 CAO851931:CAO851932 CKK851931:CKK851932 CUG851931:CUG851932 DEC851931:DEC851932 DNY851931:DNY851932 DXU851931:DXU851932 EHQ851931:EHQ851932 ERM851931:ERM851932 FBI851931:FBI851932 FLE851931:FLE851932 FVA851931:FVA851932 GEW851931:GEW851932 GOS851931:GOS851932 GYO851931:GYO851932 HIK851931:HIK851932 HSG851931:HSG851932 ICC851931:ICC851932 ILY851931:ILY851932 IVU851931:IVU851932 JFQ851931:JFQ851932 JPM851931:JPM851932 JZI851931:JZI851932 KJE851931:KJE851932 KTA851931:KTA851932 LCW851931:LCW851932 LMS851931:LMS851932 LWO851931:LWO851932 MGK851931:MGK851932 MQG851931:MQG851932 NAC851931:NAC851932 NJY851931:NJY851932 NTU851931:NTU851932 ODQ851931:ODQ851932 ONM851931:ONM851932 OXI851931:OXI851932 PHE851931:PHE851932 PRA851931:PRA851932 QAW851931:QAW851932 QKS851931:QKS851932 QUO851931:QUO851932 REK851931:REK851932 ROG851931:ROG851932 RYC851931:RYC851932 SHY851931:SHY851932 SRU851931:SRU851932 TBQ851931:TBQ851932 TLM851931:TLM851932 TVI851931:TVI851932 UFE851931:UFE851932 UPA851931:UPA851932 UYW851931:UYW851932 VIS851931:VIS851932 VSO851931:VSO851932 WCK851931:WCK851932 WMG851931:WMG851932 WWC851931:WWC851932 U917467:U917468 JQ917467:JQ917468 TM917467:TM917468 ADI917467:ADI917468 ANE917467:ANE917468 AXA917467:AXA917468 BGW917467:BGW917468 BQS917467:BQS917468 CAO917467:CAO917468 CKK917467:CKK917468 CUG917467:CUG917468 DEC917467:DEC917468 DNY917467:DNY917468 DXU917467:DXU917468 EHQ917467:EHQ917468 ERM917467:ERM917468 FBI917467:FBI917468 FLE917467:FLE917468 FVA917467:FVA917468 GEW917467:GEW917468 GOS917467:GOS917468 GYO917467:GYO917468 HIK917467:HIK917468 HSG917467:HSG917468 ICC917467:ICC917468 ILY917467:ILY917468 IVU917467:IVU917468 JFQ917467:JFQ917468 JPM917467:JPM917468 JZI917467:JZI917468 KJE917467:KJE917468 KTA917467:KTA917468 LCW917467:LCW917468 LMS917467:LMS917468 LWO917467:LWO917468 MGK917467:MGK917468 MQG917467:MQG917468 NAC917467:NAC917468 NJY917467:NJY917468 NTU917467:NTU917468 ODQ917467:ODQ917468 ONM917467:ONM917468 OXI917467:OXI917468 PHE917467:PHE917468 PRA917467:PRA917468 QAW917467:QAW917468 QKS917467:QKS917468 QUO917467:QUO917468 REK917467:REK917468 ROG917467:ROG917468 RYC917467:RYC917468 SHY917467:SHY917468 SRU917467:SRU917468 TBQ917467:TBQ917468 TLM917467:TLM917468 TVI917467:TVI917468 UFE917467:UFE917468 UPA917467:UPA917468 UYW917467:UYW917468 VIS917467:VIS917468 VSO917467:VSO917468 WCK917467:WCK917468 WMG917467:WMG917468 WWC917467:WWC917468 U983003:U983004 JQ983003:JQ983004 TM983003:TM983004 ADI983003:ADI983004 ANE983003:ANE983004 AXA983003:AXA983004 BGW983003:BGW983004 BQS983003:BQS983004 CAO983003:CAO983004 CKK983003:CKK983004 CUG983003:CUG983004 DEC983003:DEC983004 DNY983003:DNY983004 DXU983003:DXU983004 EHQ983003:EHQ983004 ERM983003:ERM983004 FBI983003:FBI983004 FLE983003:FLE983004 FVA983003:FVA983004 GEW983003:GEW983004 GOS983003:GOS983004 GYO983003:GYO983004 HIK983003:HIK983004 HSG983003:HSG983004 ICC983003:ICC983004 ILY983003:ILY983004 IVU983003:IVU983004 JFQ983003:JFQ983004 JPM983003:JPM983004 JZI983003:JZI983004 KJE983003:KJE983004 KTA983003:KTA983004 LCW983003:LCW983004 LMS983003:LMS983004 LWO983003:LWO983004 MGK983003:MGK983004 MQG983003:MQG983004 NAC983003:NAC983004 NJY983003:NJY983004 NTU983003:NTU983004 ODQ983003:ODQ983004 ONM983003:ONM983004 OXI983003:OXI983004 PHE983003:PHE983004 PRA983003:PRA983004 QAW983003:QAW983004 QKS983003:QKS983004 QUO983003:QUO983004 REK983003:REK983004 ROG983003:ROG983004 RYC983003:RYC983004 SHY983003:SHY983004 SRU983003:SRU983004 TBQ983003:TBQ983004 TLM983003:TLM983004 TVI983003:TVI983004 UFE983003:UFE983004 UPA983003:UPA983004 UYW983003:UYW983004 VIS983003:VIS983004 VSO983003:VSO983004 WCK983003:WCK983004 WMG983003:WMG983004 WWC983003:WWC983004 WLN982973:WLR982984 W65415 JS65415 TO65415 ADK65415 ANG65415 AXC65415 BGY65415 BQU65415 CAQ65415 CKM65415 CUI65415 DEE65415 DOA65415 DXW65415 EHS65415 ERO65415 FBK65415 FLG65415 FVC65415 GEY65415 GOU65415 GYQ65415 HIM65415 HSI65415 ICE65415 IMA65415 IVW65415 JFS65415 JPO65415 JZK65415 KJG65415 KTC65415 LCY65415 LMU65415 LWQ65415 MGM65415 MQI65415 NAE65415 NKA65415 NTW65415 ODS65415 ONO65415 OXK65415 PHG65415 PRC65415 QAY65415 QKU65415 QUQ65415 REM65415 ROI65415 RYE65415 SIA65415 SRW65415 TBS65415 TLO65415 TVK65415 UFG65415 UPC65415 UYY65415 VIU65415 VSQ65415 WCM65415 WMI65415 WWE65415 W130951 JS130951 TO130951 ADK130951 ANG130951 AXC130951 BGY130951 BQU130951 CAQ130951 CKM130951 CUI130951 DEE130951 DOA130951 DXW130951 EHS130951 ERO130951 FBK130951 FLG130951 FVC130951 GEY130951 GOU130951 GYQ130951 HIM130951 HSI130951 ICE130951 IMA130951 IVW130951 JFS130951 JPO130951 JZK130951 KJG130951 KTC130951 LCY130951 LMU130951 LWQ130951 MGM130951 MQI130951 NAE130951 NKA130951 NTW130951 ODS130951 ONO130951 OXK130951 PHG130951 PRC130951 QAY130951 QKU130951 QUQ130951 REM130951 ROI130951 RYE130951 SIA130951 SRW130951 TBS130951 TLO130951 TVK130951 UFG130951 UPC130951 UYY130951 VIU130951 VSQ130951 WCM130951 WMI130951 WWE130951 W196487 JS196487 TO196487 ADK196487 ANG196487 AXC196487 BGY196487 BQU196487 CAQ196487 CKM196487 CUI196487 DEE196487 DOA196487 DXW196487 EHS196487 ERO196487 FBK196487 FLG196487 FVC196487 GEY196487 GOU196487 GYQ196487 HIM196487 HSI196487 ICE196487 IMA196487 IVW196487 JFS196487 JPO196487 JZK196487 KJG196487 KTC196487 LCY196487 LMU196487 LWQ196487 MGM196487 MQI196487 NAE196487 NKA196487 NTW196487 ODS196487 ONO196487 OXK196487 PHG196487 PRC196487 QAY196487 QKU196487 QUQ196487 REM196487 ROI196487 RYE196487 SIA196487 SRW196487 TBS196487 TLO196487 TVK196487 UFG196487 UPC196487 UYY196487 VIU196487 VSQ196487 WCM196487 WMI196487 WWE196487 W262023 JS262023 TO262023 ADK262023 ANG262023 AXC262023 BGY262023 BQU262023 CAQ262023 CKM262023 CUI262023 DEE262023 DOA262023 DXW262023 EHS262023 ERO262023 FBK262023 FLG262023 FVC262023 GEY262023 GOU262023 GYQ262023 HIM262023 HSI262023 ICE262023 IMA262023 IVW262023 JFS262023 JPO262023 JZK262023 KJG262023 KTC262023 LCY262023 LMU262023 LWQ262023 MGM262023 MQI262023 NAE262023 NKA262023 NTW262023 ODS262023 ONO262023 OXK262023 PHG262023 PRC262023 QAY262023 QKU262023 QUQ262023 REM262023 ROI262023 RYE262023 SIA262023 SRW262023 TBS262023 TLO262023 TVK262023 UFG262023 UPC262023 UYY262023 VIU262023 VSQ262023 WCM262023 WMI262023 WWE262023 W327559 JS327559 TO327559 ADK327559 ANG327559 AXC327559 BGY327559 BQU327559 CAQ327559 CKM327559 CUI327559 DEE327559 DOA327559 DXW327559 EHS327559 ERO327559 FBK327559 FLG327559 FVC327559 GEY327559 GOU327559 GYQ327559 HIM327559 HSI327559 ICE327559 IMA327559 IVW327559 JFS327559 JPO327559 JZK327559 KJG327559 KTC327559 LCY327559 LMU327559 LWQ327559 MGM327559 MQI327559 NAE327559 NKA327559 NTW327559 ODS327559 ONO327559 OXK327559 PHG327559 PRC327559 QAY327559 QKU327559 QUQ327559 REM327559 ROI327559 RYE327559 SIA327559 SRW327559 TBS327559 TLO327559 TVK327559 UFG327559 UPC327559 UYY327559 VIU327559 VSQ327559 WCM327559 WMI327559 WWE327559 W393095 JS393095 TO393095 ADK393095 ANG393095 AXC393095 BGY393095 BQU393095 CAQ393095 CKM393095 CUI393095 DEE393095 DOA393095 DXW393095 EHS393095 ERO393095 FBK393095 FLG393095 FVC393095 GEY393095 GOU393095 GYQ393095 HIM393095 HSI393095 ICE393095 IMA393095 IVW393095 JFS393095 JPO393095 JZK393095 KJG393095 KTC393095 LCY393095 LMU393095 LWQ393095 MGM393095 MQI393095 NAE393095 NKA393095 NTW393095 ODS393095 ONO393095 OXK393095 PHG393095 PRC393095 QAY393095 QKU393095 QUQ393095 REM393095 ROI393095 RYE393095 SIA393095 SRW393095 TBS393095 TLO393095 TVK393095 UFG393095 UPC393095 UYY393095 VIU393095 VSQ393095 WCM393095 WMI393095 WWE393095 W458631 JS458631 TO458631 ADK458631 ANG458631 AXC458631 BGY458631 BQU458631 CAQ458631 CKM458631 CUI458631 DEE458631 DOA458631 DXW458631 EHS458631 ERO458631 FBK458631 FLG458631 FVC458631 GEY458631 GOU458631 GYQ458631 HIM458631 HSI458631 ICE458631 IMA458631 IVW458631 JFS458631 JPO458631 JZK458631 KJG458631 KTC458631 LCY458631 LMU458631 LWQ458631 MGM458631 MQI458631 NAE458631 NKA458631 NTW458631 ODS458631 ONO458631 OXK458631 PHG458631 PRC458631 QAY458631 QKU458631 QUQ458631 REM458631 ROI458631 RYE458631 SIA458631 SRW458631 TBS458631 TLO458631 TVK458631 UFG458631 UPC458631 UYY458631 VIU458631 VSQ458631 WCM458631 WMI458631 WWE458631 W524167 JS524167 TO524167 ADK524167 ANG524167 AXC524167 BGY524167 BQU524167 CAQ524167 CKM524167 CUI524167 DEE524167 DOA524167 DXW524167 EHS524167 ERO524167 FBK524167 FLG524167 FVC524167 GEY524167 GOU524167 GYQ524167 HIM524167 HSI524167 ICE524167 IMA524167 IVW524167 JFS524167 JPO524167 JZK524167 KJG524167 KTC524167 LCY524167 LMU524167 LWQ524167 MGM524167 MQI524167 NAE524167 NKA524167 NTW524167 ODS524167 ONO524167 OXK524167 PHG524167 PRC524167 QAY524167 QKU524167 QUQ524167 REM524167 ROI524167 RYE524167 SIA524167 SRW524167 TBS524167 TLO524167 TVK524167 UFG524167 UPC524167 UYY524167 VIU524167 VSQ524167 WCM524167 WMI524167 WWE524167 W589703 JS589703 TO589703 ADK589703 ANG589703 AXC589703 BGY589703 BQU589703 CAQ589703 CKM589703 CUI589703 DEE589703 DOA589703 DXW589703 EHS589703 ERO589703 FBK589703 FLG589703 FVC589703 GEY589703 GOU589703 GYQ589703 HIM589703 HSI589703 ICE589703 IMA589703 IVW589703 JFS589703 JPO589703 JZK589703 KJG589703 KTC589703 LCY589703 LMU589703 LWQ589703 MGM589703 MQI589703 NAE589703 NKA589703 NTW589703 ODS589703 ONO589703 OXK589703 PHG589703 PRC589703 QAY589703 QKU589703 QUQ589703 REM589703 ROI589703 RYE589703 SIA589703 SRW589703 TBS589703 TLO589703 TVK589703 UFG589703 UPC589703 UYY589703 VIU589703 VSQ589703 WCM589703 WMI589703 WWE589703 W655239 JS655239 TO655239 ADK655239 ANG655239 AXC655239 BGY655239 BQU655239 CAQ655239 CKM655239 CUI655239 DEE655239 DOA655239 DXW655239 EHS655239 ERO655239 FBK655239 FLG655239 FVC655239 GEY655239 GOU655239 GYQ655239 HIM655239 HSI655239 ICE655239 IMA655239 IVW655239 JFS655239 JPO655239 JZK655239 KJG655239 KTC655239 LCY655239 LMU655239 LWQ655239 MGM655239 MQI655239 NAE655239 NKA655239 NTW655239 ODS655239 ONO655239 OXK655239 PHG655239 PRC655239 QAY655239 QKU655239 QUQ655239 REM655239 ROI655239 RYE655239 SIA655239 SRW655239 TBS655239 TLO655239 TVK655239 UFG655239 UPC655239 UYY655239 VIU655239 VSQ655239 WCM655239 WMI655239 WWE655239 W720775 JS720775 TO720775 ADK720775 ANG720775 AXC720775 BGY720775 BQU720775 CAQ720775 CKM720775 CUI720775 DEE720775 DOA720775 DXW720775 EHS720775 ERO720775 FBK720775 FLG720775 FVC720775 GEY720775 GOU720775 GYQ720775 HIM720775 HSI720775 ICE720775 IMA720775 IVW720775 JFS720775 JPO720775 JZK720775 KJG720775 KTC720775 LCY720775 LMU720775 LWQ720775 MGM720775 MQI720775 NAE720775 NKA720775 NTW720775 ODS720775 ONO720775 OXK720775 PHG720775 PRC720775 QAY720775 QKU720775 QUQ720775 REM720775 ROI720775 RYE720775 SIA720775 SRW720775 TBS720775 TLO720775 TVK720775 UFG720775 UPC720775 UYY720775 VIU720775 VSQ720775 WCM720775 WMI720775 WWE720775 W786311 JS786311 TO786311 ADK786311 ANG786311 AXC786311 BGY786311 BQU786311 CAQ786311 CKM786311 CUI786311 DEE786311 DOA786311 DXW786311 EHS786311 ERO786311 FBK786311 FLG786311 FVC786311 GEY786311 GOU786311 GYQ786311 HIM786311 HSI786311 ICE786311 IMA786311 IVW786311 JFS786311 JPO786311 JZK786311 KJG786311 KTC786311 LCY786311 LMU786311 LWQ786311 MGM786311 MQI786311 NAE786311 NKA786311 NTW786311 ODS786311 ONO786311 OXK786311 PHG786311 PRC786311 QAY786311 QKU786311 QUQ786311 REM786311 ROI786311 RYE786311 SIA786311 SRW786311 TBS786311 TLO786311 TVK786311 UFG786311 UPC786311 UYY786311 VIU786311 VSQ786311 WCM786311 WMI786311 WWE786311 W851847 JS851847 TO851847 ADK851847 ANG851847 AXC851847 BGY851847 BQU851847 CAQ851847 CKM851847 CUI851847 DEE851847 DOA851847 DXW851847 EHS851847 ERO851847 FBK851847 FLG851847 FVC851847 GEY851847 GOU851847 GYQ851847 HIM851847 HSI851847 ICE851847 IMA851847 IVW851847 JFS851847 JPO851847 JZK851847 KJG851847 KTC851847 LCY851847 LMU851847 LWQ851847 MGM851847 MQI851847 NAE851847 NKA851847 NTW851847 ODS851847 ONO851847 OXK851847 PHG851847 PRC851847 QAY851847 QKU851847 QUQ851847 REM851847 ROI851847 RYE851847 SIA851847 SRW851847 TBS851847 TLO851847 TVK851847 UFG851847 UPC851847 UYY851847 VIU851847 VSQ851847 WCM851847 WMI851847 WWE851847 W917383 JS917383 TO917383 ADK917383 ANG917383 AXC917383 BGY917383 BQU917383 CAQ917383 CKM917383 CUI917383 DEE917383 DOA917383 DXW917383 EHS917383 ERO917383 FBK917383 FLG917383 FVC917383 GEY917383 GOU917383 GYQ917383 HIM917383 HSI917383 ICE917383 IMA917383 IVW917383 JFS917383 JPO917383 JZK917383 KJG917383 KTC917383 LCY917383 LMU917383 LWQ917383 MGM917383 MQI917383 NAE917383 NKA917383 NTW917383 ODS917383 ONO917383 OXK917383 PHG917383 PRC917383 QAY917383 QKU917383 QUQ917383 REM917383 ROI917383 RYE917383 SIA917383 SRW917383 TBS917383 TLO917383 TVK917383 UFG917383 UPC917383 UYY917383 VIU917383 VSQ917383 WCM917383 WMI917383 WWE917383 W982919 JS982919 TO982919 ADK982919 ANG982919 AXC982919 BGY982919 BQU982919 CAQ982919 CKM982919 CUI982919 DEE982919 DOA982919 DXW982919 EHS982919 ERO982919 FBK982919 FLG982919 FVC982919 GEY982919 GOU982919 GYQ982919 HIM982919 HSI982919 ICE982919 IMA982919 IVW982919 JFS982919 JPO982919 JZK982919 KJG982919 KTC982919 LCY982919 LMU982919 LWQ982919 MGM982919 MQI982919 NAE982919 NKA982919 NTW982919 ODS982919 ONO982919 OXK982919 PHG982919 PRC982919 QAY982919 QKU982919 QUQ982919 REM982919 ROI982919 RYE982919 SIA982919 SRW982919 TBS982919 TLO982919 TVK982919 UFG982919 UPC982919 UYY982919 VIU982919 VSQ982919 WCM982919 WMI982919 WWE982919 B65453:F65455 IX65453:JB65455 ST65453:SX65455 ACP65453:ACT65455 AML65453:AMP65455 AWH65453:AWL65455 BGD65453:BGH65455 BPZ65453:BQD65455 BZV65453:BZZ65455 CJR65453:CJV65455 CTN65453:CTR65455 DDJ65453:DDN65455 DNF65453:DNJ65455 DXB65453:DXF65455 EGX65453:EHB65455 EQT65453:EQX65455 FAP65453:FAT65455 FKL65453:FKP65455 FUH65453:FUL65455 GED65453:GEH65455 GNZ65453:GOD65455 GXV65453:GXZ65455 HHR65453:HHV65455 HRN65453:HRR65455 IBJ65453:IBN65455 ILF65453:ILJ65455 IVB65453:IVF65455 JEX65453:JFB65455 JOT65453:JOX65455 JYP65453:JYT65455 KIL65453:KIP65455 KSH65453:KSL65455 LCD65453:LCH65455 LLZ65453:LMD65455 LVV65453:LVZ65455 MFR65453:MFV65455 MPN65453:MPR65455 MZJ65453:MZN65455 NJF65453:NJJ65455 NTB65453:NTF65455 OCX65453:ODB65455 OMT65453:OMX65455 OWP65453:OWT65455 PGL65453:PGP65455 PQH65453:PQL65455 QAD65453:QAH65455 QJZ65453:QKD65455 QTV65453:QTZ65455 RDR65453:RDV65455 RNN65453:RNR65455 RXJ65453:RXN65455 SHF65453:SHJ65455 SRB65453:SRF65455 TAX65453:TBB65455 TKT65453:TKX65455 TUP65453:TUT65455 UEL65453:UEP65455 UOH65453:UOL65455 UYD65453:UYH65455 VHZ65453:VID65455 VRV65453:VRZ65455 WBR65453:WBV65455 WLN65453:WLR65455 WVJ65453:WVN65455 B130989:F130991 IX130989:JB130991 ST130989:SX130991 ACP130989:ACT130991 AML130989:AMP130991 AWH130989:AWL130991 BGD130989:BGH130991 BPZ130989:BQD130991 BZV130989:BZZ130991 CJR130989:CJV130991 CTN130989:CTR130991 DDJ130989:DDN130991 DNF130989:DNJ130991 DXB130989:DXF130991 EGX130989:EHB130991 EQT130989:EQX130991 FAP130989:FAT130991 FKL130989:FKP130991 FUH130989:FUL130991 GED130989:GEH130991 GNZ130989:GOD130991 GXV130989:GXZ130991 HHR130989:HHV130991 HRN130989:HRR130991 IBJ130989:IBN130991 ILF130989:ILJ130991 IVB130989:IVF130991 JEX130989:JFB130991 JOT130989:JOX130991 JYP130989:JYT130991 KIL130989:KIP130991 KSH130989:KSL130991 LCD130989:LCH130991 LLZ130989:LMD130991 LVV130989:LVZ130991 MFR130989:MFV130991 MPN130989:MPR130991 MZJ130989:MZN130991 NJF130989:NJJ130991 NTB130989:NTF130991 OCX130989:ODB130991 OMT130989:OMX130991 OWP130989:OWT130991 PGL130989:PGP130991 PQH130989:PQL130991 QAD130989:QAH130991 QJZ130989:QKD130991 QTV130989:QTZ130991 RDR130989:RDV130991 RNN130989:RNR130991 RXJ130989:RXN130991 SHF130989:SHJ130991 SRB130989:SRF130991 TAX130989:TBB130991 TKT130989:TKX130991 TUP130989:TUT130991 UEL130989:UEP130991 UOH130989:UOL130991 UYD130989:UYH130991 VHZ130989:VID130991 VRV130989:VRZ130991 WBR130989:WBV130991 WLN130989:WLR130991 WVJ130989:WVN130991 B196525:F196527 IX196525:JB196527 ST196525:SX196527 ACP196525:ACT196527 AML196525:AMP196527 AWH196525:AWL196527 BGD196525:BGH196527 BPZ196525:BQD196527 BZV196525:BZZ196527 CJR196525:CJV196527 CTN196525:CTR196527 DDJ196525:DDN196527 DNF196525:DNJ196527 DXB196525:DXF196527 EGX196525:EHB196527 EQT196525:EQX196527 FAP196525:FAT196527 FKL196525:FKP196527 FUH196525:FUL196527 GED196525:GEH196527 GNZ196525:GOD196527 GXV196525:GXZ196527 HHR196525:HHV196527 HRN196525:HRR196527 IBJ196525:IBN196527 ILF196525:ILJ196527 IVB196525:IVF196527 JEX196525:JFB196527 JOT196525:JOX196527 JYP196525:JYT196527 KIL196525:KIP196527 KSH196525:KSL196527 LCD196525:LCH196527 LLZ196525:LMD196527 LVV196525:LVZ196527 MFR196525:MFV196527 MPN196525:MPR196527 MZJ196525:MZN196527 NJF196525:NJJ196527 NTB196525:NTF196527 OCX196525:ODB196527 OMT196525:OMX196527 OWP196525:OWT196527 PGL196525:PGP196527 PQH196525:PQL196527 QAD196525:QAH196527 QJZ196525:QKD196527 QTV196525:QTZ196527 RDR196525:RDV196527 RNN196525:RNR196527 RXJ196525:RXN196527 SHF196525:SHJ196527 SRB196525:SRF196527 TAX196525:TBB196527 TKT196525:TKX196527 TUP196525:TUT196527 UEL196525:UEP196527 UOH196525:UOL196527 UYD196525:UYH196527 VHZ196525:VID196527 VRV196525:VRZ196527 WBR196525:WBV196527 WLN196525:WLR196527 WVJ196525:WVN196527 B262061:F262063 IX262061:JB262063 ST262061:SX262063 ACP262061:ACT262063 AML262061:AMP262063 AWH262061:AWL262063 BGD262061:BGH262063 BPZ262061:BQD262063 BZV262061:BZZ262063 CJR262061:CJV262063 CTN262061:CTR262063 DDJ262061:DDN262063 DNF262061:DNJ262063 DXB262061:DXF262063 EGX262061:EHB262063 EQT262061:EQX262063 FAP262061:FAT262063 FKL262061:FKP262063 FUH262061:FUL262063 GED262061:GEH262063 GNZ262061:GOD262063 GXV262061:GXZ262063 HHR262061:HHV262063 HRN262061:HRR262063 IBJ262061:IBN262063 ILF262061:ILJ262063 IVB262061:IVF262063 JEX262061:JFB262063 JOT262061:JOX262063 JYP262061:JYT262063 KIL262061:KIP262063 KSH262061:KSL262063 LCD262061:LCH262063 LLZ262061:LMD262063 LVV262061:LVZ262063 MFR262061:MFV262063 MPN262061:MPR262063 MZJ262061:MZN262063 NJF262061:NJJ262063 NTB262061:NTF262063 OCX262061:ODB262063 OMT262061:OMX262063 OWP262061:OWT262063 PGL262061:PGP262063 PQH262061:PQL262063 QAD262061:QAH262063 QJZ262061:QKD262063 QTV262061:QTZ262063 RDR262061:RDV262063 RNN262061:RNR262063 RXJ262061:RXN262063 SHF262061:SHJ262063 SRB262061:SRF262063 TAX262061:TBB262063 TKT262061:TKX262063 TUP262061:TUT262063 UEL262061:UEP262063 UOH262061:UOL262063 UYD262061:UYH262063 VHZ262061:VID262063 VRV262061:VRZ262063 WBR262061:WBV262063 WLN262061:WLR262063 WVJ262061:WVN262063 B327597:F327599 IX327597:JB327599 ST327597:SX327599 ACP327597:ACT327599 AML327597:AMP327599 AWH327597:AWL327599 BGD327597:BGH327599 BPZ327597:BQD327599 BZV327597:BZZ327599 CJR327597:CJV327599 CTN327597:CTR327599 DDJ327597:DDN327599 DNF327597:DNJ327599 DXB327597:DXF327599 EGX327597:EHB327599 EQT327597:EQX327599 FAP327597:FAT327599 FKL327597:FKP327599 FUH327597:FUL327599 GED327597:GEH327599 GNZ327597:GOD327599 GXV327597:GXZ327599 HHR327597:HHV327599 HRN327597:HRR327599 IBJ327597:IBN327599 ILF327597:ILJ327599 IVB327597:IVF327599 JEX327597:JFB327599 JOT327597:JOX327599 JYP327597:JYT327599 KIL327597:KIP327599 KSH327597:KSL327599 LCD327597:LCH327599 LLZ327597:LMD327599 LVV327597:LVZ327599 MFR327597:MFV327599 MPN327597:MPR327599 MZJ327597:MZN327599 NJF327597:NJJ327599 NTB327597:NTF327599 OCX327597:ODB327599 OMT327597:OMX327599 OWP327597:OWT327599 PGL327597:PGP327599 PQH327597:PQL327599 QAD327597:QAH327599 QJZ327597:QKD327599 QTV327597:QTZ327599 RDR327597:RDV327599 RNN327597:RNR327599 RXJ327597:RXN327599 SHF327597:SHJ327599 SRB327597:SRF327599 TAX327597:TBB327599 TKT327597:TKX327599 TUP327597:TUT327599 UEL327597:UEP327599 UOH327597:UOL327599 UYD327597:UYH327599 VHZ327597:VID327599 VRV327597:VRZ327599 WBR327597:WBV327599 WLN327597:WLR327599 WVJ327597:WVN327599 B393133:F393135 IX393133:JB393135 ST393133:SX393135 ACP393133:ACT393135 AML393133:AMP393135 AWH393133:AWL393135 BGD393133:BGH393135 BPZ393133:BQD393135 BZV393133:BZZ393135 CJR393133:CJV393135 CTN393133:CTR393135 DDJ393133:DDN393135 DNF393133:DNJ393135 DXB393133:DXF393135 EGX393133:EHB393135 EQT393133:EQX393135 FAP393133:FAT393135 FKL393133:FKP393135 FUH393133:FUL393135 GED393133:GEH393135 GNZ393133:GOD393135 GXV393133:GXZ393135 HHR393133:HHV393135 HRN393133:HRR393135 IBJ393133:IBN393135 ILF393133:ILJ393135 IVB393133:IVF393135 JEX393133:JFB393135 JOT393133:JOX393135 JYP393133:JYT393135 KIL393133:KIP393135 KSH393133:KSL393135 LCD393133:LCH393135 LLZ393133:LMD393135 LVV393133:LVZ393135 MFR393133:MFV393135 MPN393133:MPR393135 MZJ393133:MZN393135 NJF393133:NJJ393135 NTB393133:NTF393135 OCX393133:ODB393135 OMT393133:OMX393135 OWP393133:OWT393135 PGL393133:PGP393135 PQH393133:PQL393135 QAD393133:QAH393135 QJZ393133:QKD393135 QTV393133:QTZ393135 RDR393133:RDV393135 RNN393133:RNR393135 RXJ393133:RXN393135 SHF393133:SHJ393135 SRB393133:SRF393135 TAX393133:TBB393135 TKT393133:TKX393135 TUP393133:TUT393135 UEL393133:UEP393135 UOH393133:UOL393135 UYD393133:UYH393135 VHZ393133:VID393135 VRV393133:VRZ393135 WBR393133:WBV393135 WLN393133:WLR393135 WVJ393133:WVN393135 B458669:F458671 IX458669:JB458671 ST458669:SX458671 ACP458669:ACT458671 AML458669:AMP458671 AWH458669:AWL458671 BGD458669:BGH458671 BPZ458669:BQD458671 BZV458669:BZZ458671 CJR458669:CJV458671 CTN458669:CTR458671 DDJ458669:DDN458671 DNF458669:DNJ458671 DXB458669:DXF458671 EGX458669:EHB458671 EQT458669:EQX458671 FAP458669:FAT458671 FKL458669:FKP458671 FUH458669:FUL458671 GED458669:GEH458671 GNZ458669:GOD458671 GXV458669:GXZ458671 HHR458669:HHV458671 HRN458669:HRR458671 IBJ458669:IBN458671 ILF458669:ILJ458671 IVB458669:IVF458671 JEX458669:JFB458671 JOT458669:JOX458671 JYP458669:JYT458671 KIL458669:KIP458671 KSH458669:KSL458671 LCD458669:LCH458671 LLZ458669:LMD458671 LVV458669:LVZ458671 MFR458669:MFV458671 MPN458669:MPR458671 MZJ458669:MZN458671 NJF458669:NJJ458671 NTB458669:NTF458671 OCX458669:ODB458671 OMT458669:OMX458671 OWP458669:OWT458671 PGL458669:PGP458671 PQH458669:PQL458671 QAD458669:QAH458671 QJZ458669:QKD458671 QTV458669:QTZ458671 RDR458669:RDV458671 RNN458669:RNR458671 RXJ458669:RXN458671 SHF458669:SHJ458671 SRB458669:SRF458671 TAX458669:TBB458671 TKT458669:TKX458671 TUP458669:TUT458671 UEL458669:UEP458671 UOH458669:UOL458671 UYD458669:UYH458671 VHZ458669:VID458671 VRV458669:VRZ458671 WBR458669:WBV458671 WLN458669:WLR458671 WVJ458669:WVN458671 B524205:F524207 IX524205:JB524207 ST524205:SX524207 ACP524205:ACT524207 AML524205:AMP524207 AWH524205:AWL524207 BGD524205:BGH524207 BPZ524205:BQD524207 BZV524205:BZZ524207 CJR524205:CJV524207 CTN524205:CTR524207 DDJ524205:DDN524207 DNF524205:DNJ524207 DXB524205:DXF524207 EGX524205:EHB524207 EQT524205:EQX524207 FAP524205:FAT524207 FKL524205:FKP524207 FUH524205:FUL524207 GED524205:GEH524207 GNZ524205:GOD524207 GXV524205:GXZ524207 HHR524205:HHV524207 HRN524205:HRR524207 IBJ524205:IBN524207 ILF524205:ILJ524207 IVB524205:IVF524207 JEX524205:JFB524207 JOT524205:JOX524207 JYP524205:JYT524207 KIL524205:KIP524207 KSH524205:KSL524207 LCD524205:LCH524207 LLZ524205:LMD524207 LVV524205:LVZ524207 MFR524205:MFV524207 MPN524205:MPR524207 MZJ524205:MZN524207 NJF524205:NJJ524207 NTB524205:NTF524207 OCX524205:ODB524207 OMT524205:OMX524207 OWP524205:OWT524207 PGL524205:PGP524207 PQH524205:PQL524207 QAD524205:QAH524207 QJZ524205:QKD524207 QTV524205:QTZ524207 RDR524205:RDV524207 RNN524205:RNR524207 RXJ524205:RXN524207 SHF524205:SHJ524207 SRB524205:SRF524207 TAX524205:TBB524207 TKT524205:TKX524207 TUP524205:TUT524207 UEL524205:UEP524207 UOH524205:UOL524207 UYD524205:UYH524207 VHZ524205:VID524207 VRV524205:VRZ524207 WBR524205:WBV524207 WLN524205:WLR524207 WVJ524205:WVN524207 B589741:F589743 IX589741:JB589743 ST589741:SX589743 ACP589741:ACT589743 AML589741:AMP589743 AWH589741:AWL589743 BGD589741:BGH589743 BPZ589741:BQD589743 BZV589741:BZZ589743 CJR589741:CJV589743 CTN589741:CTR589743 DDJ589741:DDN589743 DNF589741:DNJ589743 DXB589741:DXF589743 EGX589741:EHB589743 EQT589741:EQX589743 FAP589741:FAT589743 FKL589741:FKP589743 FUH589741:FUL589743 GED589741:GEH589743 GNZ589741:GOD589743 GXV589741:GXZ589743 HHR589741:HHV589743 HRN589741:HRR589743 IBJ589741:IBN589743 ILF589741:ILJ589743 IVB589741:IVF589743 JEX589741:JFB589743 JOT589741:JOX589743 JYP589741:JYT589743 KIL589741:KIP589743 KSH589741:KSL589743 LCD589741:LCH589743 LLZ589741:LMD589743 LVV589741:LVZ589743 MFR589741:MFV589743 MPN589741:MPR589743 MZJ589741:MZN589743 NJF589741:NJJ589743 NTB589741:NTF589743 OCX589741:ODB589743 OMT589741:OMX589743 OWP589741:OWT589743 PGL589741:PGP589743 PQH589741:PQL589743 QAD589741:QAH589743 QJZ589741:QKD589743 QTV589741:QTZ589743 RDR589741:RDV589743 RNN589741:RNR589743 RXJ589741:RXN589743 SHF589741:SHJ589743 SRB589741:SRF589743 TAX589741:TBB589743 TKT589741:TKX589743 TUP589741:TUT589743 UEL589741:UEP589743 UOH589741:UOL589743 UYD589741:UYH589743 VHZ589741:VID589743 VRV589741:VRZ589743 WBR589741:WBV589743 WLN589741:WLR589743 WVJ589741:WVN589743 B655277:F655279 IX655277:JB655279 ST655277:SX655279 ACP655277:ACT655279 AML655277:AMP655279 AWH655277:AWL655279 BGD655277:BGH655279 BPZ655277:BQD655279 BZV655277:BZZ655279 CJR655277:CJV655279 CTN655277:CTR655279 DDJ655277:DDN655279 DNF655277:DNJ655279 DXB655277:DXF655279 EGX655277:EHB655279 EQT655277:EQX655279 FAP655277:FAT655279 FKL655277:FKP655279 FUH655277:FUL655279 GED655277:GEH655279 GNZ655277:GOD655279 GXV655277:GXZ655279 HHR655277:HHV655279 HRN655277:HRR655279 IBJ655277:IBN655279 ILF655277:ILJ655279 IVB655277:IVF655279 JEX655277:JFB655279 JOT655277:JOX655279 JYP655277:JYT655279 KIL655277:KIP655279 KSH655277:KSL655279 LCD655277:LCH655279 LLZ655277:LMD655279 LVV655277:LVZ655279 MFR655277:MFV655279 MPN655277:MPR655279 MZJ655277:MZN655279 NJF655277:NJJ655279 NTB655277:NTF655279 OCX655277:ODB655279 OMT655277:OMX655279 OWP655277:OWT655279 PGL655277:PGP655279 PQH655277:PQL655279 QAD655277:QAH655279 QJZ655277:QKD655279 QTV655277:QTZ655279 RDR655277:RDV655279 RNN655277:RNR655279 RXJ655277:RXN655279 SHF655277:SHJ655279 SRB655277:SRF655279 TAX655277:TBB655279 TKT655277:TKX655279 TUP655277:TUT655279 UEL655277:UEP655279 UOH655277:UOL655279 UYD655277:UYH655279 VHZ655277:VID655279 VRV655277:VRZ655279 WBR655277:WBV655279 WLN655277:WLR655279 WVJ655277:WVN655279 B720813:F720815 IX720813:JB720815 ST720813:SX720815 ACP720813:ACT720815 AML720813:AMP720815 AWH720813:AWL720815 BGD720813:BGH720815 BPZ720813:BQD720815 BZV720813:BZZ720815 CJR720813:CJV720815 CTN720813:CTR720815 DDJ720813:DDN720815 DNF720813:DNJ720815 DXB720813:DXF720815 EGX720813:EHB720815 EQT720813:EQX720815 FAP720813:FAT720815 FKL720813:FKP720815 FUH720813:FUL720815 GED720813:GEH720815 GNZ720813:GOD720815 GXV720813:GXZ720815 HHR720813:HHV720815 HRN720813:HRR720815 IBJ720813:IBN720815 ILF720813:ILJ720815 IVB720813:IVF720815 JEX720813:JFB720815 JOT720813:JOX720815 JYP720813:JYT720815 KIL720813:KIP720815 KSH720813:KSL720815 LCD720813:LCH720815 LLZ720813:LMD720815 LVV720813:LVZ720815 MFR720813:MFV720815 MPN720813:MPR720815 MZJ720813:MZN720815 NJF720813:NJJ720815 NTB720813:NTF720815 OCX720813:ODB720815 OMT720813:OMX720815 OWP720813:OWT720815 PGL720813:PGP720815 PQH720813:PQL720815 QAD720813:QAH720815 QJZ720813:QKD720815 QTV720813:QTZ720815 RDR720813:RDV720815 RNN720813:RNR720815 RXJ720813:RXN720815 SHF720813:SHJ720815 SRB720813:SRF720815 TAX720813:TBB720815 TKT720813:TKX720815 TUP720813:TUT720815 UEL720813:UEP720815 UOH720813:UOL720815 UYD720813:UYH720815 VHZ720813:VID720815 VRV720813:VRZ720815 WBR720813:WBV720815 WLN720813:WLR720815 WVJ720813:WVN720815 B786349:F786351 IX786349:JB786351 ST786349:SX786351 ACP786349:ACT786351 AML786349:AMP786351 AWH786349:AWL786351 BGD786349:BGH786351 BPZ786349:BQD786351 BZV786349:BZZ786351 CJR786349:CJV786351 CTN786349:CTR786351 DDJ786349:DDN786351 DNF786349:DNJ786351 DXB786349:DXF786351 EGX786349:EHB786351 EQT786349:EQX786351 FAP786349:FAT786351 FKL786349:FKP786351 FUH786349:FUL786351 GED786349:GEH786351 GNZ786349:GOD786351 GXV786349:GXZ786351 HHR786349:HHV786351 HRN786349:HRR786351 IBJ786349:IBN786351 ILF786349:ILJ786351 IVB786349:IVF786351 JEX786349:JFB786351 JOT786349:JOX786351 JYP786349:JYT786351 KIL786349:KIP786351 KSH786349:KSL786351 LCD786349:LCH786351 LLZ786349:LMD786351 LVV786349:LVZ786351 MFR786349:MFV786351 MPN786349:MPR786351 MZJ786349:MZN786351 NJF786349:NJJ786351 NTB786349:NTF786351 OCX786349:ODB786351 OMT786349:OMX786351 OWP786349:OWT786351 PGL786349:PGP786351 PQH786349:PQL786351 QAD786349:QAH786351 QJZ786349:QKD786351 QTV786349:QTZ786351 RDR786349:RDV786351 RNN786349:RNR786351 RXJ786349:RXN786351 SHF786349:SHJ786351 SRB786349:SRF786351 TAX786349:TBB786351 TKT786349:TKX786351 TUP786349:TUT786351 UEL786349:UEP786351 UOH786349:UOL786351 UYD786349:UYH786351 VHZ786349:VID786351 VRV786349:VRZ786351 WBR786349:WBV786351 WLN786349:WLR786351 WVJ786349:WVN786351 B851885:F851887 IX851885:JB851887 ST851885:SX851887 ACP851885:ACT851887 AML851885:AMP851887 AWH851885:AWL851887 BGD851885:BGH851887 BPZ851885:BQD851887 BZV851885:BZZ851887 CJR851885:CJV851887 CTN851885:CTR851887 DDJ851885:DDN851887 DNF851885:DNJ851887 DXB851885:DXF851887 EGX851885:EHB851887 EQT851885:EQX851887 FAP851885:FAT851887 FKL851885:FKP851887 FUH851885:FUL851887 GED851885:GEH851887 GNZ851885:GOD851887 GXV851885:GXZ851887 HHR851885:HHV851887 HRN851885:HRR851887 IBJ851885:IBN851887 ILF851885:ILJ851887 IVB851885:IVF851887 JEX851885:JFB851887 JOT851885:JOX851887 JYP851885:JYT851887 KIL851885:KIP851887 KSH851885:KSL851887 LCD851885:LCH851887 LLZ851885:LMD851887 LVV851885:LVZ851887 MFR851885:MFV851887 MPN851885:MPR851887 MZJ851885:MZN851887 NJF851885:NJJ851887 NTB851885:NTF851887 OCX851885:ODB851887 OMT851885:OMX851887 OWP851885:OWT851887 PGL851885:PGP851887 PQH851885:PQL851887 QAD851885:QAH851887 QJZ851885:QKD851887 QTV851885:QTZ851887 RDR851885:RDV851887 RNN851885:RNR851887 RXJ851885:RXN851887 SHF851885:SHJ851887 SRB851885:SRF851887 TAX851885:TBB851887 TKT851885:TKX851887 TUP851885:TUT851887 UEL851885:UEP851887 UOH851885:UOL851887 UYD851885:UYH851887 VHZ851885:VID851887 VRV851885:VRZ851887 WBR851885:WBV851887 WLN851885:WLR851887 WVJ851885:WVN851887 B917421:F917423 IX917421:JB917423 ST917421:SX917423 ACP917421:ACT917423 AML917421:AMP917423 AWH917421:AWL917423 BGD917421:BGH917423 BPZ917421:BQD917423 BZV917421:BZZ917423 CJR917421:CJV917423 CTN917421:CTR917423 DDJ917421:DDN917423 DNF917421:DNJ917423 DXB917421:DXF917423 EGX917421:EHB917423 EQT917421:EQX917423 FAP917421:FAT917423 FKL917421:FKP917423 FUH917421:FUL917423 GED917421:GEH917423 GNZ917421:GOD917423 GXV917421:GXZ917423 HHR917421:HHV917423 HRN917421:HRR917423 IBJ917421:IBN917423 ILF917421:ILJ917423 IVB917421:IVF917423 JEX917421:JFB917423 JOT917421:JOX917423 JYP917421:JYT917423 KIL917421:KIP917423 KSH917421:KSL917423 LCD917421:LCH917423 LLZ917421:LMD917423 LVV917421:LVZ917423 MFR917421:MFV917423 MPN917421:MPR917423 MZJ917421:MZN917423 NJF917421:NJJ917423 NTB917421:NTF917423 OCX917421:ODB917423 OMT917421:OMX917423 OWP917421:OWT917423 PGL917421:PGP917423 PQH917421:PQL917423 QAD917421:QAH917423 QJZ917421:QKD917423 QTV917421:QTZ917423 RDR917421:RDV917423 RNN917421:RNR917423 RXJ917421:RXN917423 SHF917421:SHJ917423 SRB917421:SRF917423 TAX917421:TBB917423 TKT917421:TKX917423 TUP917421:TUT917423 UEL917421:UEP917423 UOH917421:UOL917423 UYD917421:UYH917423 VHZ917421:VID917423 VRV917421:VRZ917423 WBR917421:WBV917423 WLN917421:WLR917423 WVJ917421:WVN917423 B982957:F982959 IX982957:JB982959 ST982957:SX982959 ACP982957:ACT982959 AML982957:AMP982959 AWH982957:AWL982959 BGD982957:BGH982959 BPZ982957:BQD982959 BZV982957:BZZ982959 CJR982957:CJV982959 CTN982957:CTR982959 DDJ982957:DDN982959 DNF982957:DNJ982959 DXB982957:DXF982959 EGX982957:EHB982959 EQT982957:EQX982959 FAP982957:FAT982959 FKL982957:FKP982959 FUH982957:FUL982959 GED982957:GEH982959 GNZ982957:GOD982959 GXV982957:GXZ982959 HHR982957:HHV982959 HRN982957:HRR982959 IBJ982957:IBN982959 ILF982957:ILJ982959 IVB982957:IVF982959 JEX982957:JFB982959 JOT982957:JOX982959 JYP982957:JYT982959 KIL982957:KIP982959 KSH982957:KSL982959 LCD982957:LCH982959 LLZ982957:LMD982959 LVV982957:LVZ982959 MFR982957:MFV982959 MPN982957:MPR982959 MZJ982957:MZN982959 NJF982957:NJJ982959 NTB982957:NTF982959 OCX982957:ODB982959 OMT982957:OMX982959 OWP982957:OWT982959 PGL982957:PGP982959 PQH982957:PQL982959 QAD982957:QAH982959 QJZ982957:QKD982959 QTV982957:QTZ982959 RDR982957:RDV982959 RNN982957:RNR982959 RXJ982957:RXN982959 SHF982957:SHJ982959 SRB982957:SRF982959 TAX982957:TBB982959 TKT982957:TKX982959 TUP982957:TUT982959 UEL982957:UEP982959 UOH982957:UOL982959 UYD982957:UYH982959 VHZ982957:VID982959 VRV982957:VRZ982959 WBR982957:WBV982959 WLN982957:WLR982959 WVJ982957:WVN982959 B65429:F65432 IX65429:JB65432 ST65429:SX65432 ACP65429:ACT65432 AML65429:AMP65432 AWH65429:AWL65432 BGD65429:BGH65432 BPZ65429:BQD65432 BZV65429:BZZ65432 CJR65429:CJV65432 CTN65429:CTR65432 DDJ65429:DDN65432 DNF65429:DNJ65432 DXB65429:DXF65432 EGX65429:EHB65432 EQT65429:EQX65432 FAP65429:FAT65432 FKL65429:FKP65432 FUH65429:FUL65432 GED65429:GEH65432 GNZ65429:GOD65432 GXV65429:GXZ65432 HHR65429:HHV65432 HRN65429:HRR65432 IBJ65429:IBN65432 ILF65429:ILJ65432 IVB65429:IVF65432 JEX65429:JFB65432 JOT65429:JOX65432 JYP65429:JYT65432 KIL65429:KIP65432 KSH65429:KSL65432 LCD65429:LCH65432 LLZ65429:LMD65432 LVV65429:LVZ65432 MFR65429:MFV65432 MPN65429:MPR65432 MZJ65429:MZN65432 NJF65429:NJJ65432 NTB65429:NTF65432 OCX65429:ODB65432 OMT65429:OMX65432 OWP65429:OWT65432 PGL65429:PGP65432 PQH65429:PQL65432 QAD65429:QAH65432 QJZ65429:QKD65432 QTV65429:QTZ65432 RDR65429:RDV65432 RNN65429:RNR65432 RXJ65429:RXN65432 SHF65429:SHJ65432 SRB65429:SRF65432 TAX65429:TBB65432 TKT65429:TKX65432 TUP65429:TUT65432 UEL65429:UEP65432 UOH65429:UOL65432 UYD65429:UYH65432 VHZ65429:VID65432 VRV65429:VRZ65432 WBR65429:WBV65432 WLN65429:WLR65432 WVJ65429:WVN65432 B130965:F130968 IX130965:JB130968 ST130965:SX130968 ACP130965:ACT130968 AML130965:AMP130968 AWH130965:AWL130968 BGD130965:BGH130968 BPZ130965:BQD130968 BZV130965:BZZ130968 CJR130965:CJV130968 CTN130965:CTR130968 DDJ130965:DDN130968 DNF130965:DNJ130968 DXB130965:DXF130968 EGX130965:EHB130968 EQT130965:EQX130968 FAP130965:FAT130968 FKL130965:FKP130968 FUH130965:FUL130968 GED130965:GEH130968 GNZ130965:GOD130968 GXV130965:GXZ130968 HHR130965:HHV130968 HRN130965:HRR130968 IBJ130965:IBN130968 ILF130965:ILJ130968 IVB130965:IVF130968 JEX130965:JFB130968 JOT130965:JOX130968 JYP130965:JYT130968 KIL130965:KIP130968 KSH130965:KSL130968 LCD130965:LCH130968 LLZ130965:LMD130968 LVV130965:LVZ130968 MFR130965:MFV130968 MPN130965:MPR130968 MZJ130965:MZN130968 NJF130965:NJJ130968 NTB130965:NTF130968 OCX130965:ODB130968 OMT130965:OMX130968 OWP130965:OWT130968 PGL130965:PGP130968 PQH130965:PQL130968 QAD130965:QAH130968 QJZ130965:QKD130968 QTV130965:QTZ130968 RDR130965:RDV130968 RNN130965:RNR130968 RXJ130965:RXN130968 SHF130965:SHJ130968 SRB130965:SRF130968 TAX130965:TBB130968 TKT130965:TKX130968 TUP130965:TUT130968 UEL130965:UEP130968 UOH130965:UOL130968 UYD130965:UYH130968 VHZ130965:VID130968 VRV130965:VRZ130968 WBR130965:WBV130968 WLN130965:WLR130968 WVJ130965:WVN130968 B196501:F196504 IX196501:JB196504 ST196501:SX196504 ACP196501:ACT196504 AML196501:AMP196504 AWH196501:AWL196504 BGD196501:BGH196504 BPZ196501:BQD196504 BZV196501:BZZ196504 CJR196501:CJV196504 CTN196501:CTR196504 DDJ196501:DDN196504 DNF196501:DNJ196504 DXB196501:DXF196504 EGX196501:EHB196504 EQT196501:EQX196504 FAP196501:FAT196504 FKL196501:FKP196504 FUH196501:FUL196504 GED196501:GEH196504 GNZ196501:GOD196504 GXV196501:GXZ196504 HHR196501:HHV196504 HRN196501:HRR196504 IBJ196501:IBN196504 ILF196501:ILJ196504 IVB196501:IVF196504 JEX196501:JFB196504 JOT196501:JOX196504 JYP196501:JYT196504 KIL196501:KIP196504 KSH196501:KSL196504 LCD196501:LCH196504 LLZ196501:LMD196504 LVV196501:LVZ196504 MFR196501:MFV196504 MPN196501:MPR196504 MZJ196501:MZN196504 NJF196501:NJJ196504 NTB196501:NTF196504 OCX196501:ODB196504 OMT196501:OMX196504 OWP196501:OWT196504 PGL196501:PGP196504 PQH196501:PQL196504 QAD196501:QAH196504 QJZ196501:QKD196504 QTV196501:QTZ196504 RDR196501:RDV196504 RNN196501:RNR196504 RXJ196501:RXN196504 SHF196501:SHJ196504 SRB196501:SRF196504 TAX196501:TBB196504 TKT196501:TKX196504 TUP196501:TUT196504 UEL196501:UEP196504 UOH196501:UOL196504 UYD196501:UYH196504 VHZ196501:VID196504 VRV196501:VRZ196504 WBR196501:WBV196504 WLN196501:WLR196504 WVJ196501:WVN196504 B262037:F262040 IX262037:JB262040 ST262037:SX262040 ACP262037:ACT262040 AML262037:AMP262040 AWH262037:AWL262040 BGD262037:BGH262040 BPZ262037:BQD262040 BZV262037:BZZ262040 CJR262037:CJV262040 CTN262037:CTR262040 DDJ262037:DDN262040 DNF262037:DNJ262040 DXB262037:DXF262040 EGX262037:EHB262040 EQT262037:EQX262040 FAP262037:FAT262040 FKL262037:FKP262040 FUH262037:FUL262040 GED262037:GEH262040 GNZ262037:GOD262040 GXV262037:GXZ262040 HHR262037:HHV262040 HRN262037:HRR262040 IBJ262037:IBN262040 ILF262037:ILJ262040 IVB262037:IVF262040 JEX262037:JFB262040 JOT262037:JOX262040 JYP262037:JYT262040 KIL262037:KIP262040 KSH262037:KSL262040 LCD262037:LCH262040 LLZ262037:LMD262040 LVV262037:LVZ262040 MFR262037:MFV262040 MPN262037:MPR262040 MZJ262037:MZN262040 NJF262037:NJJ262040 NTB262037:NTF262040 OCX262037:ODB262040 OMT262037:OMX262040 OWP262037:OWT262040 PGL262037:PGP262040 PQH262037:PQL262040 QAD262037:QAH262040 QJZ262037:QKD262040 QTV262037:QTZ262040 RDR262037:RDV262040 RNN262037:RNR262040 RXJ262037:RXN262040 SHF262037:SHJ262040 SRB262037:SRF262040 TAX262037:TBB262040 TKT262037:TKX262040 TUP262037:TUT262040 UEL262037:UEP262040 UOH262037:UOL262040 UYD262037:UYH262040 VHZ262037:VID262040 VRV262037:VRZ262040 WBR262037:WBV262040 WLN262037:WLR262040 WVJ262037:WVN262040 B327573:F327576 IX327573:JB327576 ST327573:SX327576 ACP327573:ACT327576 AML327573:AMP327576 AWH327573:AWL327576 BGD327573:BGH327576 BPZ327573:BQD327576 BZV327573:BZZ327576 CJR327573:CJV327576 CTN327573:CTR327576 DDJ327573:DDN327576 DNF327573:DNJ327576 DXB327573:DXF327576 EGX327573:EHB327576 EQT327573:EQX327576 FAP327573:FAT327576 FKL327573:FKP327576 FUH327573:FUL327576 GED327573:GEH327576 GNZ327573:GOD327576 GXV327573:GXZ327576 HHR327573:HHV327576 HRN327573:HRR327576 IBJ327573:IBN327576 ILF327573:ILJ327576 IVB327573:IVF327576 JEX327573:JFB327576 JOT327573:JOX327576 JYP327573:JYT327576 KIL327573:KIP327576 KSH327573:KSL327576 LCD327573:LCH327576 LLZ327573:LMD327576 LVV327573:LVZ327576 MFR327573:MFV327576 MPN327573:MPR327576 MZJ327573:MZN327576 NJF327573:NJJ327576 NTB327573:NTF327576 OCX327573:ODB327576 OMT327573:OMX327576 OWP327573:OWT327576 PGL327573:PGP327576 PQH327573:PQL327576 QAD327573:QAH327576 QJZ327573:QKD327576 QTV327573:QTZ327576 RDR327573:RDV327576 RNN327573:RNR327576 RXJ327573:RXN327576 SHF327573:SHJ327576 SRB327573:SRF327576 TAX327573:TBB327576 TKT327573:TKX327576 TUP327573:TUT327576 UEL327573:UEP327576 UOH327573:UOL327576 UYD327573:UYH327576 VHZ327573:VID327576 VRV327573:VRZ327576 WBR327573:WBV327576 WLN327573:WLR327576 WVJ327573:WVN327576 B393109:F393112 IX393109:JB393112 ST393109:SX393112 ACP393109:ACT393112 AML393109:AMP393112 AWH393109:AWL393112 BGD393109:BGH393112 BPZ393109:BQD393112 BZV393109:BZZ393112 CJR393109:CJV393112 CTN393109:CTR393112 DDJ393109:DDN393112 DNF393109:DNJ393112 DXB393109:DXF393112 EGX393109:EHB393112 EQT393109:EQX393112 FAP393109:FAT393112 FKL393109:FKP393112 FUH393109:FUL393112 GED393109:GEH393112 GNZ393109:GOD393112 GXV393109:GXZ393112 HHR393109:HHV393112 HRN393109:HRR393112 IBJ393109:IBN393112 ILF393109:ILJ393112 IVB393109:IVF393112 JEX393109:JFB393112 JOT393109:JOX393112 JYP393109:JYT393112 KIL393109:KIP393112 KSH393109:KSL393112 LCD393109:LCH393112 LLZ393109:LMD393112 LVV393109:LVZ393112 MFR393109:MFV393112 MPN393109:MPR393112 MZJ393109:MZN393112 NJF393109:NJJ393112 NTB393109:NTF393112 OCX393109:ODB393112 OMT393109:OMX393112 OWP393109:OWT393112 PGL393109:PGP393112 PQH393109:PQL393112 QAD393109:QAH393112 QJZ393109:QKD393112 QTV393109:QTZ393112 RDR393109:RDV393112 RNN393109:RNR393112 RXJ393109:RXN393112 SHF393109:SHJ393112 SRB393109:SRF393112 TAX393109:TBB393112 TKT393109:TKX393112 TUP393109:TUT393112 UEL393109:UEP393112 UOH393109:UOL393112 UYD393109:UYH393112 VHZ393109:VID393112 VRV393109:VRZ393112 WBR393109:WBV393112 WLN393109:WLR393112 WVJ393109:WVN393112 B458645:F458648 IX458645:JB458648 ST458645:SX458648 ACP458645:ACT458648 AML458645:AMP458648 AWH458645:AWL458648 BGD458645:BGH458648 BPZ458645:BQD458648 BZV458645:BZZ458648 CJR458645:CJV458648 CTN458645:CTR458648 DDJ458645:DDN458648 DNF458645:DNJ458648 DXB458645:DXF458648 EGX458645:EHB458648 EQT458645:EQX458648 FAP458645:FAT458648 FKL458645:FKP458648 FUH458645:FUL458648 GED458645:GEH458648 GNZ458645:GOD458648 GXV458645:GXZ458648 HHR458645:HHV458648 HRN458645:HRR458648 IBJ458645:IBN458648 ILF458645:ILJ458648 IVB458645:IVF458648 JEX458645:JFB458648 JOT458645:JOX458648 JYP458645:JYT458648 KIL458645:KIP458648 KSH458645:KSL458648 LCD458645:LCH458648 LLZ458645:LMD458648 LVV458645:LVZ458648 MFR458645:MFV458648 MPN458645:MPR458648 MZJ458645:MZN458648 NJF458645:NJJ458648 NTB458645:NTF458648 OCX458645:ODB458648 OMT458645:OMX458648 OWP458645:OWT458648 PGL458645:PGP458648 PQH458645:PQL458648 QAD458645:QAH458648 QJZ458645:QKD458648 QTV458645:QTZ458648 RDR458645:RDV458648 RNN458645:RNR458648 RXJ458645:RXN458648 SHF458645:SHJ458648 SRB458645:SRF458648 TAX458645:TBB458648 TKT458645:TKX458648 TUP458645:TUT458648 UEL458645:UEP458648 UOH458645:UOL458648 UYD458645:UYH458648 VHZ458645:VID458648 VRV458645:VRZ458648 WBR458645:WBV458648 WLN458645:WLR458648 WVJ458645:WVN458648 B524181:F524184 IX524181:JB524184 ST524181:SX524184 ACP524181:ACT524184 AML524181:AMP524184 AWH524181:AWL524184 BGD524181:BGH524184 BPZ524181:BQD524184 BZV524181:BZZ524184 CJR524181:CJV524184 CTN524181:CTR524184 DDJ524181:DDN524184 DNF524181:DNJ524184 DXB524181:DXF524184 EGX524181:EHB524184 EQT524181:EQX524184 FAP524181:FAT524184 FKL524181:FKP524184 FUH524181:FUL524184 GED524181:GEH524184 GNZ524181:GOD524184 GXV524181:GXZ524184 HHR524181:HHV524184 HRN524181:HRR524184 IBJ524181:IBN524184 ILF524181:ILJ524184 IVB524181:IVF524184 JEX524181:JFB524184 JOT524181:JOX524184 JYP524181:JYT524184 KIL524181:KIP524184 KSH524181:KSL524184 LCD524181:LCH524184 LLZ524181:LMD524184 LVV524181:LVZ524184 MFR524181:MFV524184 MPN524181:MPR524184 MZJ524181:MZN524184 NJF524181:NJJ524184 NTB524181:NTF524184 OCX524181:ODB524184 OMT524181:OMX524184 OWP524181:OWT524184 PGL524181:PGP524184 PQH524181:PQL524184 QAD524181:QAH524184 QJZ524181:QKD524184 QTV524181:QTZ524184 RDR524181:RDV524184 RNN524181:RNR524184 RXJ524181:RXN524184 SHF524181:SHJ524184 SRB524181:SRF524184 TAX524181:TBB524184 TKT524181:TKX524184 TUP524181:TUT524184 UEL524181:UEP524184 UOH524181:UOL524184 UYD524181:UYH524184 VHZ524181:VID524184 VRV524181:VRZ524184 WBR524181:WBV524184 WLN524181:WLR524184 WVJ524181:WVN524184 B589717:F589720 IX589717:JB589720 ST589717:SX589720 ACP589717:ACT589720 AML589717:AMP589720 AWH589717:AWL589720 BGD589717:BGH589720 BPZ589717:BQD589720 BZV589717:BZZ589720 CJR589717:CJV589720 CTN589717:CTR589720 DDJ589717:DDN589720 DNF589717:DNJ589720 DXB589717:DXF589720 EGX589717:EHB589720 EQT589717:EQX589720 FAP589717:FAT589720 FKL589717:FKP589720 FUH589717:FUL589720 GED589717:GEH589720 GNZ589717:GOD589720 GXV589717:GXZ589720 HHR589717:HHV589720 HRN589717:HRR589720 IBJ589717:IBN589720 ILF589717:ILJ589720 IVB589717:IVF589720 JEX589717:JFB589720 JOT589717:JOX589720 JYP589717:JYT589720 KIL589717:KIP589720 KSH589717:KSL589720 LCD589717:LCH589720 LLZ589717:LMD589720 LVV589717:LVZ589720 MFR589717:MFV589720 MPN589717:MPR589720 MZJ589717:MZN589720 NJF589717:NJJ589720 NTB589717:NTF589720 OCX589717:ODB589720 OMT589717:OMX589720 OWP589717:OWT589720 PGL589717:PGP589720 PQH589717:PQL589720 QAD589717:QAH589720 QJZ589717:QKD589720 QTV589717:QTZ589720 RDR589717:RDV589720 RNN589717:RNR589720 RXJ589717:RXN589720 SHF589717:SHJ589720 SRB589717:SRF589720 TAX589717:TBB589720 TKT589717:TKX589720 TUP589717:TUT589720 UEL589717:UEP589720 UOH589717:UOL589720 UYD589717:UYH589720 VHZ589717:VID589720 VRV589717:VRZ589720 WBR589717:WBV589720 WLN589717:WLR589720 WVJ589717:WVN589720 B655253:F655256 IX655253:JB655256 ST655253:SX655256 ACP655253:ACT655256 AML655253:AMP655256 AWH655253:AWL655256 BGD655253:BGH655256 BPZ655253:BQD655256 BZV655253:BZZ655256 CJR655253:CJV655256 CTN655253:CTR655256 DDJ655253:DDN655256 DNF655253:DNJ655256 DXB655253:DXF655256 EGX655253:EHB655256 EQT655253:EQX655256 FAP655253:FAT655256 FKL655253:FKP655256 FUH655253:FUL655256 GED655253:GEH655256 GNZ655253:GOD655256 GXV655253:GXZ655256 HHR655253:HHV655256 HRN655253:HRR655256 IBJ655253:IBN655256 ILF655253:ILJ655256 IVB655253:IVF655256 JEX655253:JFB655256 JOT655253:JOX655256 JYP655253:JYT655256 KIL655253:KIP655256 KSH655253:KSL655256 LCD655253:LCH655256 LLZ655253:LMD655256 LVV655253:LVZ655256 MFR655253:MFV655256 MPN655253:MPR655256 MZJ655253:MZN655256 NJF655253:NJJ655256 NTB655253:NTF655256 OCX655253:ODB655256 OMT655253:OMX655256 OWP655253:OWT655256 PGL655253:PGP655256 PQH655253:PQL655256 QAD655253:QAH655256 QJZ655253:QKD655256 QTV655253:QTZ655256 RDR655253:RDV655256 RNN655253:RNR655256 RXJ655253:RXN655256 SHF655253:SHJ655256 SRB655253:SRF655256 TAX655253:TBB655256 TKT655253:TKX655256 TUP655253:TUT655256 UEL655253:UEP655256 UOH655253:UOL655256 UYD655253:UYH655256 VHZ655253:VID655256 VRV655253:VRZ655256 WBR655253:WBV655256 WLN655253:WLR655256 WVJ655253:WVN655256 B720789:F720792 IX720789:JB720792 ST720789:SX720792 ACP720789:ACT720792 AML720789:AMP720792 AWH720789:AWL720792 BGD720789:BGH720792 BPZ720789:BQD720792 BZV720789:BZZ720792 CJR720789:CJV720792 CTN720789:CTR720792 DDJ720789:DDN720792 DNF720789:DNJ720792 DXB720789:DXF720792 EGX720789:EHB720792 EQT720789:EQX720792 FAP720789:FAT720792 FKL720789:FKP720792 FUH720789:FUL720792 GED720789:GEH720792 GNZ720789:GOD720792 GXV720789:GXZ720792 HHR720789:HHV720792 HRN720789:HRR720792 IBJ720789:IBN720792 ILF720789:ILJ720792 IVB720789:IVF720792 JEX720789:JFB720792 JOT720789:JOX720792 JYP720789:JYT720792 KIL720789:KIP720792 KSH720789:KSL720792 LCD720789:LCH720792 LLZ720789:LMD720792 LVV720789:LVZ720792 MFR720789:MFV720792 MPN720789:MPR720792 MZJ720789:MZN720792 NJF720789:NJJ720792 NTB720789:NTF720792 OCX720789:ODB720792 OMT720789:OMX720792 OWP720789:OWT720792 PGL720789:PGP720792 PQH720789:PQL720792 QAD720789:QAH720792 QJZ720789:QKD720792 QTV720789:QTZ720792 RDR720789:RDV720792 RNN720789:RNR720792 RXJ720789:RXN720792 SHF720789:SHJ720792 SRB720789:SRF720792 TAX720789:TBB720792 TKT720789:TKX720792 TUP720789:TUT720792 UEL720789:UEP720792 UOH720789:UOL720792 UYD720789:UYH720792 VHZ720789:VID720792 VRV720789:VRZ720792 WBR720789:WBV720792 WLN720789:WLR720792 WVJ720789:WVN720792 B786325:F786328 IX786325:JB786328 ST786325:SX786328 ACP786325:ACT786328 AML786325:AMP786328 AWH786325:AWL786328 BGD786325:BGH786328 BPZ786325:BQD786328 BZV786325:BZZ786328 CJR786325:CJV786328 CTN786325:CTR786328 DDJ786325:DDN786328 DNF786325:DNJ786328 DXB786325:DXF786328 EGX786325:EHB786328 EQT786325:EQX786328 FAP786325:FAT786328 FKL786325:FKP786328 FUH786325:FUL786328 GED786325:GEH786328 GNZ786325:GOD786328 GXV786325:GXZ786328 HHR786325:HHV786328 HRN786325:HRR786328 IBJ786325:IBN786328 ILF786325:ILJ786328 IVB786325:IVF786328 JEX786325:JFB786328 JOT786325:JOX786328 JYP786325:JYT786328 KIL786325:KIP786328 KSH786325:KSL786328 LCD786325:LCH786328 LLZ786325:LMD786328 LVV786325:LVZ786328 MFR786325:MFV786328 MPN786325:MPR786328 MZJ786325:MZN786328 NJF786325:NJJ786328 NTB786325:NTF786328 OCX786325:ODB786328 OMT786325:OMX786328 OWP786325:OWT786328 PGL786325:PGP786328 PQH786325:PQL786328 QAD786325:QAH786328 QJZ786325:QKD786328 QTV786325:QTZ786328 RDR786325:RDV786328 RNN786325:RNR786328 RXJ786325:RXN786328 SHF786325:SHJ786328 SRB786325:SRF786328 TAX786325:TBB786328 TKT786325:TKX786328 TUP786325:TUT786328 UEL786325:UEP786328 UOH786325:UOL786328 UYD786325:UYH786328 VHZ786325:VID786328 VRV786325:VRZ786328 WBR786325:WBV786328 WLN786325:WLR786328 WVJ786325:WVN786328 B851861:F851864 IX851861:JB851864 ST851861:SX851864 ACP851861:ACT851864 AML851861:AMP851864 AWH851861:AWL851864 BGD851861:BGH851864 BPZ851861:BQD851864 BZV851861:BZZ851864 CJR851861:CJV851864 CTN851861:CTR851864 DDJ851861:DDN851864 DNF851861:DNJ851864 DXB851861:DXF851864 EGX851861:EHB851864 EQT851861:EQX851864 FAP851861:FAT851864 FKL851861:FKP851864 FUH851861:FUL851864 GED851861:GEH851864 GNZ851861:GOD851864 GXV851861:GXZ851864 HHR851861:HHV851864 HRN851861:HRR851864 IBJ851861:IBN851864 ILF851861:ILJ851864 IVB851861:IVF851864 JEX851861:JFB851864 JOT851861:JOX851864 JYP851861:JYT851864 KIL851861:KIP851864 KSH851861:KSL851864 LCD851861:LCH851864 LLZ851861:LMD851864 LVV851861:LVZ851864 MFR851861:MFV851864 MPN851861:MPR851864 MZJ851861:MZN851864 NJF851861:NJJ851864 NTB851861:NTF851864 OCX851861:ODB851864 OMT851861:OMX851864 OWP851861:OWT851864 PGL851861:PGP851864 PQH851861:PQL851864 QAD851861:QAH851864 QJZ851861:QKD851864 QTV851861:QTZ851864 RDR851861:RDV851864 RNN851861:RNR851864 RXJ851861:RXN851864 SHF851861:SHJ851864 SRB851861:SRF851864 TAX851861:TBB851864 TKT851861:TKX851864 TUP851861:TUT851864 UEL851861:UEP851864 UOH851861:UOL851864 UYD851861:UYH851864 VHZ851861:VID851864 VRV851861:VRZ851864 WBR851861:WBV851864 WLN851861:WLR851864 WVJ851861:WVN851864 B917397:F917400 IX917397:JB917400 ST917397:SX917400 ACP917397:ACT917400 AML917397:AMP917400 AWH917397:AWL917400 BGD917397:BGH917400 BPZ917397:BQD917400 BZV917397:BZZ917400 CJR917397:CJV917400 CTN917397:CTR917400 DDJ917397:DDN917400 DNF917397:DNJ917400 DXB917397:DXF917400 EGX917397:EHB917400 EQT917397:EQX917400 FAP917397:FAT917400 FKL917397:FKP917400 FUH917397:FUL917400 GED917397:GEH917400 GNZ917397:GOD917400 GXV917397:GXZ917400 HHR917397:HHV917400 HRN917397:HRR917400 IBJ917397:IBN917400 ILF917397:ILJ917400 IVB917397:IVF917400 JEX917397:JFB917400 JOT917397:JOX917400 JYP917397:JYT917400 KIL917397:KIP917400 KSH917397:KSL917400 LCD917397:LCH917400 LLZ917397:LMD917400 LVV917397:LVZ917400 MFR917397:MFV917400 MPN917397:MPR917400 MZJ917397:MZN917400 NJF917397:NJJ917400 NTB917397:NTF917400 OCX917397:ODB917400 OMT917397:OMX917400 OWP917397:OWT917400 PGL917397:PGP917400 PQH917397:PQL917400 QAD917397:QAH917400 QJZ917397:QKD917400 QTV917397:QTZ917400 RDR917397:RDV917400 RNN917397:RNR917400 RXJ917397:RXN917400 SHF917397:SHJ917400 SRB917397:SRF917400 TAX917397:TBB917400 TKT917397:TKX917400 TUP917397:TUT917400 UEL917397:UEP917400 UOH917397:UOL917400 UYD917397:UYH917400 VHZ917397:VID917400 VRV917397:VRZ917400 WBR917397:WBV917400 WLN917397:WLR917400 WVJ917397:WVN917400 B982933:F982936 IX982933:JB982936 ST982933:SX982936 ACP982933:ACT982936 AML982933:AMP982936 AWH982933:AWL982936 BGD982933:BGH982936 BPZ982933:BQD982936 BZV982933:BZZ982936 CJR982933:CJV982936 CTN982933:CTR982936 DDJ982933:DDN982936 DNF982933:DNJ982936 DXB982933:DXF982936 EGX982933:EHB982936 EQT982933:EQX982936 FAP982933:FAT982936 FKL982933:FKP982936 FUH982933:FUL982936 GED982933:GEH982936 GNZ982933:GOD982936 GXV982933:GXZ982936 HHR982933:HHV982936 HRN982933:HRR982936 IBJ982933:IBN982936 ILF982933:ILJ982936 IVB982933:IVF982936 JEX982933:JFB982936 JOT982933:JOX982936 JYP982933:JYT982936 KIL982933:KIP982936 KSH982933:KSL982936 LCD982933:LCH982936 LLZ982933:LMD982936 LVV982933:LVZ982936 MFR982933:MFV982936 MPN982933:MPR982936 MZJ982933:MZN982936 NJF982933:NJJ982936 NTB982933:NTF982936 OCX982933:ODB982936 OMT982933:OMX982936 OWP982933:OWT982936 PGL982933:PGP982936 PQH982933:PQL982936 QAD982933:QAH982936 QJZ982933:QKD982936 QTV982933:QTZ982936 RDR982933:RDV982936 RNN982933:RNR982936 RXJ982933:RXN982936 SHF982933:SHJ982936 SRB982933:SRF982936 TAX982933:TBB982936 TKT982933:TKX982936 TUP982933:TUT982936 UEL982933:UEP982936 UOH982933:UOL982936 UYD982933:UYH982936 VHZ982933:VID982936 VRV982933:VRZ982936 WBR982933:WBV982936 WLN982933:WLR982936 WVJ982933:WVN982936 B65434:F65436 IX65434:JB65436 ST65434:SX65436 ACP65434:ACT65436 AML65434:AMP65436 AWH65434:AWL65436 BGD65434:BGH65436 BPZ65434:BQD65436 BZV65434:BZZ65436 CJR65434:CJV65436 CTN65434:CTR65436 DDJ65434:DDN65436 DNF65434:DNJ65436 DXB65434:DXF65436 EGX65434:EHB65436 EQT65434:EQX65436 FAP65434:FAT65436 FKL65434:FKP65436 FUH65434:FUL65436 GED65434:GEH65436 GNZ65434:GOD65436 GXV65434:GXZ65436 HHR65434:HHV65436 HRN65434:HRR65436 IBJ65434:IBN65436 ILF65434:ILJ65436 IVB65434:IVF65436 JEX65434:JFB65436 JOT65434:JOX65436 JYP65434:JYT65436 KIL65434:KIP65436 KSH65434:KSL65436 LCD65434:LCH65436 LLZ65434:LMD65436 LVV65434:LVZ65436 MFR65434:MFV65436 MPN65434:MPR65436 MZJ65434:MZN65436 NJF65434:NJJ65436 NTB65434:NTF65436 OCX65434:ODB65436 OMT65434:OMX65436 OWP65434:OWT65436 PGL65434:PGP65436 PQH65434:PQL65436 QAD65434:QAH65436 QJZ65434:QKD65436 QTV65434:QTZ65436 RDR65434:RDV65436 RNN65434:RNR65436 RXJ65434:RXN65436 SHF65434:SHJ65436 SRB65434:SRF65436 TAX65434:TBB65436 TKT65434:TKX65436 TUP65434:TUT65436 UEL65434:UEP65436 UOH65434:UOL65436 UYD65434:UYH65436 VHZ65434:VID65436 VRV65434:VRZ65436 WBR65434:WBV65436 WLN65434:WLR65436 WVJ65434:WVN65436 B130970:F130972 IX130970:JB130972 ST130970:SX130972 ACP130970:ACT130972 AML130970:AMP130972 AWH130970:AWL130972 BGD130970:BGH130972 BPZ130970:BQD130972 BZV130970:BZZ130972 CJR130970:CJV130972 CTN130970:CTR130972 DDJ130970:DDN130972 DNF130970:DNJ130972 DXB130970:DXF130972 EGX130970:EHB130972 EQT130970:EQX130972 FAP130970:FAT130972 FKL130970:FKP130972 FUH130970:FUL130972 GED130970:GEH130972 GNZ130970:GOD130972 GXV130970:GXZ130972 HHR130970:HHV130972 HRN130970:HRR130972 IBJ130970:IBN130972 ILF130970:ILJ130972 IVB130970:IVF130972 JEX130970:JFB130972 JOT130970:JOX130972 JYP130970:JYT130972 KIL130970:KIP130972 KSH130970:KSL130972 LCD130970:LCH130972 LLZ130970:LMD130972 LVV130970:LVZ130972 MFR130970:MFV130972 MPN130970:MPR130972 MZJ130970:MZN130972 NJF130970:NJJ130972 NTB130970:NTF130972 OCX130970:ODB130972 OMT130970:OMX130972 OWP130970:OWT130972 PGL130970:PGP130972 PQH130970:PQL130972 QAD130970:QAH130972 QJZ130970:QKD130972 QTV130970:QTZ130972 RDR130970:RDV130972 RNN130970:RNR130972 RXJ130970:RXN130972 SHF130970:SHJ130972 SRB130970:SRF130972 TAX130970:TBB130972 TKT130970:TKX130972 TUP130970:TUT130972 UEL130970:UEP130972 UOH130970:UOL130972 UYD130970:UYH130972 VHZ130970:VID130972 VRV130970:VRZ130972 WBR130970:WBV130972 WLN130970:WLR130972 WVJ130970:WVN130972 B196506:F196508 IX196506:JB196508 ST196506:SX196508 ACP196506:ACT196508 AML196506:AMP196508 AWH196506:AWL196508 BGD196506:BGH196508 BPZ196506:BQD196508 BZV196506:BZZ196508 CJR196506:CJV196508 CTN196506:CTR196508 DDJ196506:DDN196508 DNF196506:DNJ196508 DXB196506:DXF196508 EGX196506:EHB196508 EQT196506:EQX196508 FAP196506:FAT196508 FKL196506:FKP196508 FUH196506:FUL196508 GED196506:GEH196508 GNZ196506:GOD196508 GXV196506:GXZ196508 HHR196506:HHV196508 HRN196506:HRR196508 IBJ196506:IBN196508 ILF196506:ILJ196508 IVB196506:IVF196508 JEX196506:JFB196508 JOT196506:JOX196508 JYP196506:JYT196508 KIL196506:KIP196508 KSH196506:KSL196508 LCD196506:LCH196508 LLZ196506:LMD196508 LVV196506:LVZ196508 MFR196506:MFV196508 MPN196506:MPR196508 MZJ196506:MZN196508 NJF196506:NJJ196508 NTB196506:NTF196508 OCX196506:ODB196508 OMT196506:OMX196508 OWP196506:OWT196508 PGL196506:PGP196508 PQH196506:PQL196508 QAD196506:QAH196508 QJZ196506:QKD196508 QTV196506:QTZ196508 RDR196506:RDV196508 RNN196506:RNR196508 RXJ196506:RXN196508 SHF196506:SHJ196508 SRB196506:SRF196508 TAX196506:TBB196508 TKT196506:TKX196508 TUP196506:TUT196508 UEL196506:UEP196508 UOH196506:UOL196508 UYD196506:UYH196508 VHZ196506:VID196508 VRV196506:VRZ196508 WBR196506:WBV196508 WLN196506:WLR196508 WVJ196506:WVN196508 B262042:F262044 IX262042:JB262044 ST262042:SX262044 ACP262042:ACT262044 AML262042:AMP262044 AWH262042:AWL262044 BGD262042:BGH262044 BPZ262042:BQD262044 BZV262042:BZZ262044 CJR262042:CJV262044 CTN262042:CTR262044 DDJ262042:DDN262044 DNF262042:DNJ262044 DXB262042:DXF262044 EGX262042:EHB262044 EQT262042:EQX262044 FAP262042:FAT262044 FKL262042:FKP262044 FUH262042:FUL262044 GED262042:GEH262044 GNZ262042:GOD262044 GXV262042:GXZ262044 HHR262042:HHV262044 HRN262042:HRR262044 IBJ262042:IBN262044 ILF262042:ILJ262044 IVB262042:IVF262044 JEX262042:JFB262044 JOT262042:JOX262044 JYP262042:JYT262044 KIL262042:KIP262044 KSH262042:KSL262044 LCD262042:LCH262044 LLZ262042:LMD262044 LVV262042:LVZ262044 MFR262042:MFV262044 MPN262042:MPR262044 MZJ262042:MZN262044 NJF262042:NJJ262044 NTB262042:NTF262044 OCX262042:ODB262044 OMT262042:OMX262044 OWP262042:OWT262044 PGL262042:PGP262044 PQH262042:PQL262044 QAD262042:QAH262044 QJZ262042:QKD262044 QTV262042:QTZ262044 RDR262042:RDV262044 RNN262042:RNR262044 RXJ262042:RXN262044 SHF262042:SHJ262044 SRB262042:SRF262044 TAX262042:TBB262044 TKT262042:TKX262044 TUP262042:TUT262044 UEL262042:UEP262044 UOH262042:UOL262044 UYD262042:UYH262044 VHZ262042:VID262044 VRV262042:VRZ262044 WBR262042:WBV262044 WLN262042:WLR262044 WVJ262042:WVN262044 B327578:F327580 IX327578:JB327580 ST327578:SX327580 ACP327578:ACT327580 AML327578:AMP327580 AWH327578:AWL327580 BGD327578:BGH327580 BPZ327578:BQD327580 BZV327578:BZZ327580 CJR327578:CJV327580 CTN327578:CTR327580 DDJ327578:DDN327580 DNF327578:DNJ327580 DXB327578:DXF327580 EGX327578:EHB327580 EQT327578:EQX327580 FAP327578:FAT327580 FKL327578:FKP327580 FUH327578:FUL327580 GED327578:GEH327580 GNZ327578:GOD327580 GXV327578:GXZ327580 HHR327578:HHV327580 HRN327578:HRR327580 IBJ327578:IBN327580 ILF327578:ILJ327580 IVB327578:IVF327580 JEX327578:JFB327580 JOT327578:JOX327580 JYP327578:JYT327580 KIL327578:KIP327580 KSH327578:KSL327580 LCD327578:LCH327580 LLZ327578:LMD327580 LVV327578:LVZ327580 MFR327578:MFV327580 MPN327578:MPR327580 MZJ327578:MZN327580 NJF327578:NJJ327580 NTB327578:NTF327580 OCX327578:ODB327580 OMT327578:OMX327580 OWP327578:OWT327580 PGL327578:PGP327580 PQH327578:PQL327580 QAD327578:QAH327580 QJZ327578:QKD327580 QTV327578:QTZ327580 RDR327578:RDV327580 RNN327578:RNR327580 RXJ327578:RXN327580 SHF327578:SHJ327580 SRB327578:SRF327580 TAX327578:TBB327580 TKT327578:TKX327580 TUP327578:TUT327580 UEL327578:UEP327580 UOH327578:UOL327580 UYD327578:UYH327580 VHZ327578:VID327580 VRV327578:VRZ327580 WBR327578:WBV327580 WLN327578:WLR327580 WVJ327578:WVN327580 B393114:F393116 IX393114:JB393116 ST393114:SX393116 ACP393114:ACT393116 AML393114:AMP393116 AWH393114:AWL393116 BGD393114:BGH393116 BPZ393114:BQD393116 BZV393114:BZZ393116 CJR393114:CJV393116 CTN393114:CTR393116 DDJ393114:DDN393116 DNF393114:DNJ393116 DXB393114:DXF393116 EGX393114:EHB393116 EQT393114:EQX393116 FAP393114:FAT393116 FKL393114:FKP393116 FUH393114:FUL393116 GED393114:GEH393116 GNZ393114:GOD393116 GXV393114:GXZ393116 HHR393114:HHV393116 HRN393114:HRR393116 IBJ393114:IBN393116 ILF393114:ILJ393116 IVB393114:IVF393116 JEX393114:JFB393116 JOT393114:JOX393116 JYP393114:JYT393116 KIL393114:KIP393116 KSH393114:KSL393116 LCD393114:LCH393116 LLZ393114:LMD393116 LVV393114:LVZ393116 MFR393114:MFV393116 MPN393114:MPR393116 MZJ393114:MZN393116 NJF393114:NJJ393116 NTB393114:NTF393116 OCX393114:ODB393116 OMT393114:OMX393116 OWP393114:OWT393116 PGL393114:PGP393116 PQH393114:PQL393116 QAD393114:QAH393116 QJZ393114:QKD393116 QTV393114:QTZ393116 RDR393114:RDV393116 RNN393114:RNR393116 RXJ393114:RXN393116 SHF393114:SHJ393116 SRB393114:SRF393116 TAX393114:TBB393116 TKT393114:TKX393116 TUP393114:TUT393116 UEL393114:UEP393116 UOH393114:UOL393116 UYD393114:UYH393116 VHZ393114:VID393116 VRV393114:VRZ393116 WBR393114:WBV393116 WLN393114:WLR393116 WVJ393114:WVN393116 B458650:F458652 IX458650:JB458652 ST458650:SX458652 ACP458650:ACT458652 AML458650:AMP458652 AWH458650:AWL458652 BGD458650:BGH458652 BPZ458650:BQD458652 BZV458650:BZZ458652 CJR458650:CJV458652 CTN458650:CTR458652 DDJ458650:DDN458652 DNF458650:DNJ458652 DXB458650:DXF458652 EGX458650:EHB458652 EQT458650:EQX458652 FAP458650:FAT458652 FKL458650:FKP458652 FUH458650:FUL458652 GED458650:GEH458652 GNZ458650:GOD458652 GXV458650:GXZ458652 HHR458650:HHV458652 HRN458650:HRR458652 IBJ458650:IBN458652 ILF458650:ILJ458652 IVB458650:IVF458652 JEX458650:JFB458652 JOT458650:JOX458652 JYP458650:JYT458652 KIL458650:KIP458652 KSH458650:KSL458652 LCD458650:LCH458652 LLZ458650:LMD458652 LVV458650:LVZ458652 MFR458650:MFV458652 MPN458650:MPR458652 MZJ458650:MZN458652 NJF458650:NJJ458652 NTB458650:NTF458652 OCX458650:ODB458652 OMT458650:OMX458652 OWP458650:OWT458652 PGL458650:PGP458652 PQH458650:PQL458652 QAD458650:QAH458652 QJZ458650:QKD458652 QTV458650:QTZ458652 RDR458650:RDV458652 RNN458650:RNR458652 RXJ458650:RXN458652 SHF458650:SHJ458652 SRB458650:SRF458652 TAX458650:TBB458652 TKT458650:TKX458652 TUP458650:TUT458652 UEL458650:UEP458652 UOH458650:UOL458652 UYD458650:UYH458652 VHZ458650:VID458652 VRV458650:VRZ458652 WBR458650:WBV458652 WLN458650:WLR458652 WVJ458650:WVN458652 B524186:F524188 IX524186:JB524188 ST524186:SX524188 ACP524186:ACT524188 AML524186:AMP524188 AWH524186:AWL524188 BGD524186:BGH524188 BPZ524186:BQD524188 BZV524186:BZZ524188 CJR524186:CJV524188 CTN524186:CTR524188 DDJ524186:DDN524188 DNF524186:DNJ524188 DXB524186:DXF524188 EGX524186:EHB524188 EQT524186:EQX524188 FAP524186:FAT524188 FKL524186:FKP524188 FUH524186:FUL524188 GED524186:GEH524188 GNZ524186:GOD524188 GXV524186:GXZ524188 HHR524186:HHV524188 HRN524186:HRR524188 IBJ524186:IBN524188 ILF524186:ILJ524188 IVB524186:IVF524188 JEX524186:JFB524188 JOT524186:JOX524188 JYP524186:JYT524188 KIL524186:KIP524188 KSH524186:KSL524188 LCD524186:LCH524188 LLZ524186:LMD524188 LVV524186:LVZ524188 MFR524186:MFV524188 MPN524186:MPR524188 MZJ524186:MZN524188 NJF524186:NJJ524188 NTB524186:NTF524188 OCX524186:ODB524188 OMT524186:OMX524188 OWP524186:OWT524188 PGL524186:PGP524188 PQH524186:PQL524188 QAD524186:QAH524188 QJZ524186:QKD524188 QTV524186:QTZ524188 RDR524186:RDV524188 RNN524186:RNR524188 RXJ524186:RXN524188 SHF524186:SHJ524188 SRB524186:SRF524188 TAX524186:TBB524188 TKT524186:TKX524188 TUP524186:TUT524188 UEL524186:UEP524188 UOH524186:UOL524188 UYD524186:UYH524188 VHZ524186:VID524188 VRV524186:VRZ524188 WBR524186:WBV524188 WLN524186:WLR524188 WVJ524186:WVN524188 B589722:F589724 IX589722:JB589724 ST589722:SX589724 ACP589722:ACT589724 AML589722:AMP589724 AWH589722:AWL589724 BGD589722:BGH589724 BPZ589722:BQD589724 BZV589722:BZZ589724 CJR589722:CJV589724 CTN589722:CTR589724 DDJ589722:DDN589724 DNF589722:DNJ589724 DXB589722:DXF589724 EGX589722:EHB589724 EQT589722:EQX589724 FAP589722:FAT589724 FKL589722:FKP589724 FUH589722:FUL589724 GED589722:GEH589724 GNZ589722:GOD589724 GXV589722:GXZ589724 HHR589722:HHV589724 HRN589722:HRR589724 IBJ589722:IBN589724 ILF589722:ILJ589724 IVB589722:IVF589724 JEX589722:JFB589724 JOT589722:JOX589724 JYP589722:JYT589724 KIL589722:KIP589724 KSH589722:KSL589724 LCD589722:LCH589724 LLZ589722:LMD589724 LVV589722:LVZ589724 MFR589722:MFV589724 MPN589722:MPR589724 MZJ589722:MZN589724 NJF589722:NJJ589724 NTB589722:NTF589724 OCX589722:ODB589724 OMT589722:OMX589724 OWP589722:OWT589724 PGL589722:PGP589724 PQH589722:PQL589724 QAD589722:QAH589724 QJZ589722:QKD589724 QTV589722:QTZ589724 RDR589722:RDV589724 RNN589722:RNR589724 RXJ589722:RXN589724 SHF589722:SHJ589724 SRB589722:SRF589724 TAX589722:TBB589724 TKT589722:TKX589724 TUP589722:TUT589724 UEL589722:UEP589724 UOH589722:UOL589724 UYD589722:UYH589724 VHZ589722:VID589724 VRV589722:VRZ589724 WBR589722:WBV589724 WLN589722:WLR589724 WVJ589722:WVN589724 B655258:F655260 IX655258:JB655260 ST655258:SX655260 ACP655258:ACT655260 AML655258:AMP655260 AWH655258:AWL655260 BGD655258:BGH655260 BPZ655258:BQD655260 BZV655258:BZZ655260 CJR655258:CJV655260 CTN655258:CTR655260 DDJ655258:DDN655260 DNF655258:DNJ655260 DXB655258:DXF655260 EGX655258:EHB655260 EQT655258:EQX655260 FAP655258:FAT655260 FKL655258:FKP655260 FUH655258:FUL655260 GED655258:GEH655260 GNZ655258:GOD655260 GXV655258:GXZ655260 HHR655258:HHV655260 HRN655258:HRR655260 IBJ655258:IBN655260 ILF655258:ILJ655260 IVB655258:IVF655260 JEX655258:JFB655260 JOT655258:JOX655260 JYP655258:JYT655260 KIL655258:KIP655260 KSH655258:KSL655260 LCD655258:LCH655260 LLZ655258:LMD655260 LVV655258:LVZ655260 MFR655258:MFV655260 MPN655258:MPR655260 MZJ655258:MZN655260 NJF655258:NJJ655260 NTB655258:NTF655260 OCX655258:ODB655260 OMT655258:OMX655260 OWP655258:OWT655260 PGL655258:PGP655260 PQH655258:PQL655260 QAD655258:QAH655260 QJZ655258:QKD655260 QTV655258:QTZ655260 RDR655258:RDV655260 RNN655258:RNR655260 RXJ655258:RXN655260 SHF655258:SHJ655260 SRB655258:SRF655260 TAX655258:TBB655260 TKT655258:TKX655260 TUP655258:TUT655260 UEL655258:UEP655260 UOH655258:UOL655260 UYD655258:UYH655260 VHZ655258:VID655260 VRV655258:VRZ655260 WBR655258:WBV655260 WLN655258:WLR655260 WVJ655258:WVN655260 B720794:F720796 IX720794:JB720796 ST720794:SX720796 ACP720794:ACT720796 AML720794:AMP720796 AWH720794:AWL720796 BGD720794:BGH720796 BPZ720794:BQD720796 BZV720794:BZZ720796 CJR720794:CJV720796 CTN720794:CTR720796 DDJ720794:DDN720796 DNF720794:DNJ720796 DXB720794:DXF720796 EGX720794:EHB720796 EQT720794:EQX720796 FAP720794:FAT720796 FKL720794:FKP720796 FUH720794:FUL720796 GED720794:GEH720796 GNZ720794:GOD720796 GXV720794:GXZ720796 HHR720794:HHV720796 HRN720794:HRR720796 IBJ720794:IBN720796 ILF720794:ILJ720796 IVB720794:IVF720796 JEX720794:JFB720796 JOT720794:JOX720796 JYP720794:JYT720796 KIL720794:KIP720796 KSH720794:KSL720796 LCD720794:LCH720796 LLZ720794:LMD720796 LVV720794:LVZ720796 MFR720794:MFV720796 MPN720794:MPR720796 MZJ720794:MZN720796 NJF720794:NJJ720796 NTB720794:NTF720796 OCX720794:ODB720796 OMT720794:OMX720796 OWP720794:OWT720796 PGL720794:PGP720796 PQH720794:PQL720796 QAD720794:QAH720796 QJZ720794:QKD720796 QTV720794:QTZ720796 RDR720794:RDV720796 RNN720794:RNR720796 RXJ720794:RXN720796 SHF720794:SHJ720796 SRB720794:SRF720796 TAX720794:TBB720796 TKT720794:TKX720796 TUP720794:TUT720796 UEL720794:UEP720796 UOH720794:UOL720796 UYD720794:UYH720796 VHZ720794:VID720796 VRV720794:VRZ720796 WBR720794:WBV720796 WLN720794:WLR720796 WVJ720794:WVN720796 B786330:F786332 IX786330:JB786332 ST786330:SX786332 ACP786330:ACT786332 AML786330:AMP786332 AWH786330:AWL786332 BGD786330:BGH786332 BPZ786330:BQD786332 BZV786330:BZZ786332 CJR786330:CJV786332 CTN786330:CTR786332 DDJ786330:DDN786332 DNF786330:DNJ786332 DXB786330:DXF786332 EGX786330:EHB786332 EQT786330:EQX786332 FAP786330:FAT786332 FKL786330:FKP786332 FUH786330:FUL786332 GED786330:GEH786332 GNZ786330:GOD786332 GXV786330:GXZ786332 HHR786330:HHV786332 HRN786330:HRR786332 IBJ786330:IBN786332 ILF786330:ILJ786332 IVB786330:IVF786332 JEX786330:JFB786332 JOT786330:JOX786332 JYP786330:JYT786332 KIL786330:KIP786332 KSH786330:KSL786332 LCD786330:LCH786332 LLZ786330:LMD786332 LVV786330:LVZ786332 MFR786330:MFV786332 MPN786330:MPR786332 MZJ786330:MZN786332 NJF786330:NJJ786332 NTB786330:NTF786332 OCX786330:ODB786332 OMT786330:OMX786332 OWP786330:OWT786332 PGL786330:PGP786332 PQH786330:PQL786332 QAD786330:QAH786332 QJZ786330:QKD786332 QTV786330:QTZ786332 RDR786330:RDV786332 RNN786330:RNR786332 RXJ786330:RXN786332 SHF786330:SHJ786332 SRB786330:SRF786332 TAX786330:TBB786332 TKT786330:TKX786332 TUP786330:TUT786332 UEL786330:UEP786332 UOH786330:UOL786332 UYD786330:UYH786332 VHZ786330:VID786332 VRV786330:VRZ786332 WBR786330:WBV786332 WLN786330:WLR786332 WVJ786330:WVN786332 B851866:F851868 IX851866:JB851868 ST851866:SX851868 ACP851866:ACT851868 AML851866:AMP851868 AWH851866:AWL851868 BGD851866:BGH851868 BPZ851866:BQD851868 BZV851866:BZZ851868 CJR851866:CJV851868 CTN851866:CTR851868 DDJ851866:DDN851868 DNF851866:DNJ851868 DXB851866:DXF851868 EGX851866:EHB851868 EQT851866:EQX851868 FAP851866:FAT851868 FKL851866:FKP851868 FUH851866:FUL851868 GED851866:GEH851868 GNZ851866:GOD851868 GXV851866:GXZ851868 HHR851866:HHV851868 HRN851866:HRR851868 IBJ851866:IBN851868 ILF851866:ILJ851868 IVB851866:IVF851868 JEX851866:JFB851868 JOT851866:JOX851868 JYP851866:JYT851868 KIL851866:KIP851868 KSH851866:KSL851868 LCD851866:LCH851868 LLZ851866:LMD851868 LVV851866:LVZ851868 MFR851866:MFV851868 MPN851866:MPR851868 MZJ851866:MZN851868 NJF851866:NJJ851868 NTB851866:NTF851868 OCX851866:ODB851868 OMT851866:OMX851868 OWP851866:OWT851868 PGL851866:PGP851868 PQH851866:PQL851868 QAD851866:QAH851868 QJZ851866:QKD851868 QTV851866:QTZ851868 RDR851866:RDV851868 RNN851866:RNR851868 RXJ851866:RXN851868 SHF851866:SHJ851868 SRB851866:SRF851868 TAX851866:TBB851868 TKT851866:TKX851868 TUP851866:TUT851868 UEL851866:UEP851868 UOH851866:UOL851868 UYD851866:UYH851868 VHZ851866:VID851868 VRV851866:VRZ851868 WBR851866:WBV851868 WLN851866:WLR851868 WVJ851866:WVN851868 B917402:F917404 IX917402:JB917404 ST917402:SX917404 ACP917402:ACT917404 AML917402:AMP917404 AWH917402:AWL917404 BGD917402:BGH917404 BPZ917402:BQD917404 BZV917402:BZZ917404 CJR917402:CJV917404 CTN917402:CTR917404 DDJ917402:DDN917404 DNF917402:DNJ917404 DXB917402:DXF917404 EGX917402:EHB917404 EQT917402:EQX917404 FAP917402:FAT917404 FKL917402:FKP917404 FUH917402:FUL917404 GED917402:GEH917404 GNZ917402:GOD917404 GXV917402:GXZ917404 HHR917402:HHV917404 HRN917402:HRR917404 IBJ917402:IBN917404 ILF917402:ILJ917404 IVB917402:IVF917404 JEX917402:JFB917404 JOT917402:JOX917404 JYP917402:JYT917404 KIL917402:KIP917404 KSH917402:KSL917404 LCD917402:LCH917404 LLZ917402:LMD917404 LVV917402:LVZ917404 MFR917402:MFV917404 MPN917402:MPR917404 MZJ917402:MZN917404 NJF917402:NJJ917404 NTB917402:NTF917404 OCX917402:ODB917404 OMT917402:OMX917404 OWP917402:OWT917404 PGL917402:PGP917404 PQH917402:PQL917404 QAD917402:QAH917404 QJZ917402:QKD917404 QTV917402:QTZ917404 RDR917402:RDV917404 RNN917402:RNR917404 RXJ917402:RXN917404 SHF917402:SHJ917404 SRB917402:SRF917404 TAX917402:TBB917404 TKT917402:TKX917404 TUP917402:TUT917404 UEL917402:UEP917404 UOH917402:UOL917404 UYD917402:UYH917404 VHZ917402:VID917404 VRV917402:VRZ917404 WBR917402:WBV917404 WLN917402:WLR917404 WVJ917402:WVN917404 B982938:F982940 IX982938:JB982940 ST982938:SX982940 ACP982938:ACT982940 AML982938:AMP982940 AWH982938:AWL982940 BGD982938:BGH982940 BPZ982938:BQD982940 BZV982938:BZZ982940 CJR982938:CJV982940 CTN982938:CTR982940 DDJ982938:DDN982940 DNF982938:DNJ982940 DXB982938:DXF982940 EGX982938:EHB982940 EQT982938:EQX982940 FAP982938:FAT982940 FKL982938:FKP982940 FUH982938:FUL982940 GED982938:GEH982940 GNZ982938:GOD982940 GXV982938:GXZ982940 HHR982938:HHV982940 HRN982938:HRR982940 IBJ982938:IBN982940 ILF982938:ILJ982940 IVB982938:IVF982940 JEX982938:JFB982940 JOT982938:JOX982940 JYP982938:JYT982940 KIL982938:KIP982940 KSH982938:KSL982940 LCD982938:LCH982940 LLZ982938:LMD982940 LVV982938:LVZ982940 MFR982938:MFV982940 MPN982938:MPR982940 MZJ982938:MZN982940 NJF982938:NJJ982940 NTB982938:NTF982940 OCX982938:ODB982940 OMT982938:OMX982940 OWP982938:OWT982940 PGL982938:PGP982940 PQH982938:PQL982940 QAD982938:QAH982940 QJZ982938:QKD982940 QTV982938:QTZ982940 RDR982938:RDV982940 RNN982938:RNR982940 RXJ982938:RXN982940 SHF982938:SHJ982940 SRB982938:SRF982940 TAX982938:TBB982940 TKT982938:TKX982940 TUP982938:TUT982940 UEL982938:UEP982940 UOH982938:UOL982940 UYD982938:UYH982940 VHZ982938:VID982940 VRV982938:VRZ982940 WBR982938:WBV982940 WLN982938:WLR982940 WVJ982938:WVN982940 WVJ982973:WVN982984 J65415 JF65415 TB65415 ACX65415 AMT65415 AWP65415 BGL65415 BQH65415 CAD65415 CJZ65415 CTV65415 DDR65415 DNN65415 DXJ65415 EHF65415 ERB65415 FAX65415 FKT65415 FUP65415 GEL65415 GOH65415 GYD65415 HHZ65415 HRV65415 IBR65415 ILN65415 IVJ65415 JFF65415 JPB65415 JYX65415 KIT65415 KSP65415 LCL65415 LMH65415 LWD65415 MFZ65415 MPV65415 MZR65415 NJN65415 NTJ65415 ODF65415 ONB65415 OWX65415 PGT65415 PQP65415 QAL65415 QKH65415 QUD65415 RDZ65415 RNV65415 RXR65415 SHN65415 SRJ65415 TBF65415 TLB65415 TUX65415 UET65415 UOP65415 UYL65415 VIH65415 VSD65415 WBZ65415 WLV65415 WVR65415 J130951 JF130951 TB130951 ACX130951 AMT130951 AWP130951 BGL130951 BQH130951 CAD130951 CJZ130951 CTV130951 DDR130951 DNN130951 DXJ130951 EHF130951 ERB130951 FAX130951 FKT130951 FUP130951 GEL130951 GOH130951 GYD130951 HHZ130951 HRV130951 IBR130951 ILN130951 IVJ130951 JFF130951 JPB130951 JYX130951 KIT130951 KSP130951 LCL130951 LMH130951 LWD130951 MFZ130951 MPV130951 MZR130951 NJN130951 NTJ130951 ODF130951 ONB130951 OWX130951 PGT130951 PQP130951 QAL130951 QKH130951 QUD130951 RDZ130951 RNV130951 RXR130951 SHN130951 SRJ130951 TBF130951 TLB130951 TUX130951 UET130951 UOP130951 UYL130951 VIH130951 VSD130951 WBZ130951 WLV130951 WVR130951 J196487 JF196487 TB196487 ACX196487 AMT196487 AWP196487 BGL196487 BQH196487 CAD196487 CJZ196487 CTV196487 DDR196487 DNN196487 DXJ196487 EHF196487 ERB196487 FAX196487 FKT196487 FUP196487 GEL196487 GOH196487 GYD196487 HHZ196487 HRV196487 IBR196487 ILN196487 IVJ196487 JFF196487 JPB196487 JYX196487 KIT196487 KSP196487 LCL196487 LMH196487 LWD196487 MFZ196487 MPV196487 MZR196487 NJN196487 NTJ196487 ODF196487 ONB196487 OWX196487 PGT196487 PQP196487 QAL196487 QKH196487 QUD196487 RDZ196487 RNV196487 RXR196487 SHN196487 SRJ196487 TBF196487 TLB196487 TUX196487 UET196487 UOP196487 UYL196487 VIH196487 VSD196487 WBZ196487 WLV196487 WVR196487 J262023 JF262023 TB262023 ACX262023 AMT262023 AWP262023 BGL262023 BQH262023 CAD262023 CJZ262023 CTV262023 DDR262023 DNN262023 DXJ262023 EHF262023 ERB262023 FAX262023 FKT262023 FUP262023 GEL262023 GOH262023 GYD262023 HHZ262023 HRV262023 IBR262023 ILN262023 IVJ262023 JFF262023 JPB262023 JYX262023 KIT262023 KSP262023 LCL262023 LMH262023 LWD262023 MFZ262023 MPV262023 MZR262023 NJN262023 NTJ262023 ODF262023 ONB262023 OWX262023 PGT262023 PQP262023 QAL262023 QKH262023 QUD262023 RDZ262023 RNV262023 RXR262023 SHN262023 SRJ262023 TBF262023 TLB262023 TUX262023 UET262023 UOP262023 UYL262023 VIH262023 VSD262023 WBZ262023 WLV262023 WVR262023 J327559 JF327559 TB327559 ACX327559 AMT327559 AWP327559 BGL327559 BQH327559 CAD327559 CJZ327559 CTV327559 DDR327559 DNN327559 DXJ327559 EHF327559 ERB327559 FAX327559 FKT327559 FUP327559 GEL327559 GOH327559 GYD327559 HHZ327559 HRV327559 IBR327559 ILN327559 IVJ327559 JFF327559 JPB327559 JYX327559 KIT327559 KSP327559 LCL327559 LMH327559 LWD327559 MFZ327559 MPV327559 MZR327559 NJN327559 NTJ327559 ODF327559 ONB327559 OWX327559 PGT327559 PQP327559 QAL327559 QKH327559 QUD327559 RDZ327559 RNV327559 RXR327559 SHN327559 SRJ327559 TBF327559 TLB327559 TUX327559 UET327559 UOP327559 UYL327559 VIH327559 VSD327559 WBZ327559 WLV327559 WVR327559 J393095 JF393095 TB393095 ACX393095 AMT393095 AWP393095 BGL393095 BQH393095 CAD393095 CJZ393095 CTV393095 DDR393095 DNN393095 DXJ393095 EHF393095 ERB393095 FAX393095 FKT393095 FUP393095 GEL393095 GOH393095 GYD393095 HHZ393095 HRV393095 IBR393095 ILN393095 IVJ393095 JFF393095 JPB393095 JYX393095 KIT393095 KSP393095 LCL393095 LMH393095 LWD393095 MFZ393095 MPV393095 MZR393095 NJN393095 NTJ393095 ODF393095 ONB393095 OWX393095 PGT393095 PQP393095 QAL393095 QKH393095 QUD393095 RDZ393095 RNV393095 RXR393095 SHN393095 SRJ393095 TBF393095 TLB393095 TUX393095 UET393095 UOP393095 UYL393095 VIH393095 VSD393095 WBZ393095 WLV393095 WVR393095 J458631 JF458631 TB458631 ACX458631 AMT458631 AWP458631 BGL458631 BQH458631 CAD458631 CJZ458631 CTV458631 DDR458631 DNN458631 DXJ458631 EHF458631 ERB458631 FAX458631 FKT458631 FUP458631 GEL458631 GOH458631 GYD458631 HHZ458631 HRV458631 IBR458631 ILN458631 IVJ458631 JFF458631 JPB458631 JYX458631 KIT458631 KSP458631 LCL458631 LMH458631 LWD458631 MFZ458631 MPV458631 MZR458631 NJN458631 NTJ458631 ODF458631 ONB458631 OWX458631 PGT458631 PQP458631 QAL458631 QKH458631 QUD458631 RDZ458631 RNV458631 RXR458631 SHN458631 SRJ458631 TBF458631 TLB458631 TUX458631 UET458631 UOP458631 UYL458631 VIH458631 VSD458631 WBZ458631 WLV458631 WVR458631 J524167 JF524167 TB524167 ACX524167 AMT524167 AWP524167 BGL524167 BQH524167 CAD524167 CJZ524167 CTV524167 DDR524167 DNN524167 DXJ524167 EHF524167 ERB524167 FAX524167 FKT524167 FUP524167 GEL524167 GOH524167 GYD524167 HHZ524167 HRV524167 IBR524167 ILN524167 IVJ524167 JFF524167 JPB524167 JYX524167 KIT524167 KSP524167 LCL524167 LMH524167 LWD524167 MFZ524167 MPV524167 MZR524167 NJN524167 NTJ524167 ODF524167 ONB524167 OWX524167 PGT524167 PQP524167 QAL524167 QKH524167 QUD524167 RDZ524167 RNV524167 RXR524167 SHN524167 SRJ524167 TBF524167 TLB524167 TUX524167 UET524167 UOP524167 UYL524167 VIH524167 VSD524167 WBZ524167 WLV524167 WVR524167 J589703 JF589703 TB589703 ACX589703 AMT589703 AWP589703 BGL589703 BQH589703 CAD589703 CJZ589703 CTV589703 DDR589703 DNN589703 DXJ589703 EHF589703 ERB589703 FAX589703 FKT589703 FUP589703 GEL589703 GOH589703 GYD589703 HHZ589703 HRV589703 IBR589703 ILN589703 IVJ589703 JFF589703 JPB589703 JYX589703 KIT589703 KSP589703 LCL589703 LMH589703 LWD589703 MFZ589703 MPV589703 MZR589703 NJN589703 NTJ589703 ODF589703 ONB589703 OWX589703 PGT589703 PQP589703 QAL589703 QKH589703 QUD589703 RDZ589703 RNV589703 RXR589703 SHN589703 SRJ589703 TBF589703 TLB589703 TUX589703 UET589703 UOP589703 UYL589703 VIH589703 VSD589703 WBZ589703 WLV589703 WVR589703 J655239 JF655239 TB655239 ACX655239 AMT655239 AWP655239 BGL655239 BQH655239 CAD655239 CJZ655239 CTV655239 DDR655239 DNN655239 DXJ655239 EHF655239 ERB655239 FAX655239 FKT655239 FUP655239 GEL655239 GOH655239 GYD655239 HHZ655239 HRV655239 IBR655239 ILN655239 IVJ655239 JFF655239 JPB655239 JYX655239 KIT655239 KSP655239 LCL655239 LMH655239 LWD655239 MFZ655239 MPV655239 MZR655239 NJN655239 NTJ655239 ODF655239 ONB655239 OWX655239 PGT655239 PQP655239 QAL655239 QKH655239 QUD655239 RDZ655239 RNV655239 RXR655239 SHN655239 SRJ655239 TBF655239 TLB655239 TUX655239 UET655239 UOP655239 UYL655239 VIH655239 VSD655239 WBZ655239 WLV655239 WVR655239 J720775 JF720775 TB720775 ACX720775 AMT720775 AWP720775 BGL720775 BQH720775 CAD720775 CJZ720775 CTV720775 DDR720775 DNN720775 DXJ720775 EHF720775 ERB720775 FAX720775 FKT720775 FUP720775 GEL720775 GOH720775 GYD720775 HHZ720775 HRV720775 IBR720775 ILN720775 IVJ720775 JFF720775 JPB720775 JYX720775 KIT720775 KSP720775 LCL720775 LMH720775 LWD720775 MFZ720775 MPV720775 MZR720775 NJN720775 NTJ720775 ODF720775 ONB720775 OWX720775 PGT720775 PQP720775 QAL720775 QKH720775 QUD720775 RDZ720775 RNV720775 RXR720775 SHN720775 SRJ720775 TBF720775 TLB720775 TUX720775 UET720775 UOP720775 UYL720775 VIH720775 VSD720775 WBZ720775 WLV720775 WVR720775 J786311 JF786311 TB786311 ACX786311 AMT786311 AWP786311 BGL786311 BQH786311 CAD786311 CJZ786311 CTV786311 DDR786311 DNN786311 DXJ786311 EHF786311 ERB786311 FAX786311 FKT786311 FUP786311 GEL786311 GOH786311 GYD786311 HHZ786311 HRV786311 IBR786311 ILN786311 IVJ786311 JFF786311 JPB786311 JYX786311 KIT786311 KSP786311 LCL786311 LMH786311 LWD786311 MFZ786311 MPV786311 MZR786311 NJN786311 NTJ786311 ODF786311 ONB786311 OWX786311 PGT786311 PQP786311 QAL786311 QKH786311 QUD786311 RDZ786311 RNV786311 RXR786311 SHN786311 SRJ786311 TBF786311 TLB786311 TUX786311 UET786311 UOP786311 UYL786311 VIH786311 VSD786311 WBZ786311 WLV786311 WVR786311 J851847 JF851847 TB851847 ACX851847 AMT851847 AWP851847 BGL851847 BQH851847 CAD851847 CJZ851847 CTV851847 DDR851847 DNN851847 DXJ851847 EHF851847 ERB851847 FAX851847 FKT851847 FUP851847 GEL851847 GOH851847 GYD851847 HHZ851847 HRV851847 IBR851847 ILN851847 IVJ851847 JFF851847 JPB851847 JYX851847 KIT851847 KSP851847 LCL851847 LMH851847 LWD851847 MFZ851847 MPV851847 MZR851847 NJN851847 NTJ851847 ODF851847 ONB851847 OWX851847 PGT851847 PQP851847 QAL851847 QKH851847 QUD851847 RDZ851847 RNV851847 RXR851847 SHN851847 SRJ851847 TBF851847 TLB851847 TUX851847 UET851847 UOP851847 UYL851847 VIH851847 VSD851847 WBZ851847 WLV851847 WVR851847 J917383 JF917383 TB917383 ACX917383 AMT917383 AWP917383 BGL917383 BQH917383 CAD917383 CJZ917383 CTV917383 DDR917383 DNN917383 DXJ917383 EHF917383 ERB917383 FAX917383 FKT917383 FUP917383 GEL917383 GOH917383 GYD917383 HHZ917383 HRV917383 IBR917383 ILN917383 IVJ917383 JFF917383 JPB917383 JYX917383 KIT917383 KSP917383 LCL917383 LMH917383 LWD917383 MFZ917383 MPV917383 MZR917383 NJN917383 NTJ917383 ODF917383 ONB917383 OWX917383 PGT917383 PQP917383 QAL917383 QKH917383 QUD917383 RDZ917383 RNV917383 RXR917383 SHN917383 SRJ917383 TBF917383 TLB917383 TUX917383 UET917383 UOP917383 UYL917383 VIH917383 VSD917383 WBZ917383 WLV917383 WVR917383 J982919 JF982919 TB982919 ACX982919 AMT982919 AWP982919 BGL982919 BQH982919 CAD982919 CJZ982919 CTV982919 DDR982919 DNN982919 DXJ982919 EHF982919 ERB982919 FAX982919 FKT982919 FUP982919 GEL982919 GOH982919 GYD982919 HHZ982919 HRV982919 IBR982919 ILN982919 IVJ982919 JFF982919 JPB982919 JYX982919 KIT982919 KSP982919 LCL982919 LMH982919 LWD982919 MFZ982919 MPV982919 MZR982919 NJN982919 NTJ982919 ODF982919 ONB982919 OWX982919 PGT982919 PQP982919 QAL982919 QKH982919 QUD982919 RDZ982919 RNV982919 RXR982919 SHN982919 SRJ982919 TBF982919 TLB982919 TUX982919 UET982919 UOP982919 UYL982919 VIH982919 VSD982919 WBZ982919 WLV982919 WVR982919 B65469:F65480 IX65469:JB65480 ST65469:SX65480 ACP65469:ACT65480 AML65469:AMP65480 AWH65469:AWL65480 BGD65469:BGH65480 BPZ65469:BQD65480 BZV65469:BZZ65480 CJR65469:CJV65480 CTN65469:CTR65480 DDJ65469:DDN65480 DNF65469:DNJ65480 DXB65469:DXF65480 EGX65469:EHB65480 EQT65469:EQX65480 FAP65469:FAT65480 FKL65469:FKP65480 FUH65469:FUL65480 GED65469:GEH65480 GNZ65469:GOD65480 GXV65469:GXZ65480 HHR65469:HHV65480 HRN65469:HRR65480 IBJ65469:IBN65480 ILF65469:ILJ65480 IVB65469:IVF65480 JEX65469:JFB65480 JOT65469:JOX65480 JYP65469:JYT65480 KIL65469:KIP65480 KSH65469:KSL65480 LCD65469:LCH65480 LLZ65469:LMD65480 LVV65469:LVZ65480 MFR65469:MFV65480 MPN65469:MPR65480 MZJ65469:MZN65480 NJF65469:NJJ65480 NTB65469:NTF65480 OCX65469:ODB65480 OMT65469:OMX65480 OWP65469:OWT65480 PGL65469:PGP65480 PQH65469:PQL65480 QAD65469:QAH65480 QJZ65469:QKD65480 QTV65469:QTZ65480 RDR65469:RDV65480 RNN65469:RNR65480 RXJ65469:RXN65480 SHF65469:SHJ65480 SRB65469:SRF65480 TAX65469:TBB65480 TKT65469:TKX65480 TUP65469:TUT65480 UEL65469:UEP65480 UOH65469:UOL65480 UYD65469:UYH65480 VHZ65469:VID65480 VRV65469:VRZ65480 WBR65469:WBV65480 WLN65469:WLR65480 WVJ65469:WVN65480 B131005:F131016 IX131005:JB131016 ST131005:SX131016 ACP131005:ACT131016 AML131005:AMP131016 AWH131005:AWL131016 BGD131005:BGH131016 BPZ131005:BQD131016 BZV131005:BZZ131016 CJR131005:CJV131016 CTN131005:CTR131016 DDJ131005:DDN131016 DNF131005:DNJ131016 DXB131005:DXF131016 EGX131005:EHB131016 EQT131005:EQX131016 FAP131005:FAT131016 FKL131005:FKP131016 FUH131005:FUL131016 GED131005:GEH131016 GNZ131005:GOD131016 GXV131005:GXZ131016 HHR131005:HHV131016 HRN131005:HRR131016 IBJ131005:IBN131016 ILF131005:ILJ131016 IVB131005:IVF131016 JEX131005:JFB131016 JOT131005:JOX131016 JYP131005:JYT131016 KIL131005:KIP131016 KSH131005:KSL131016 LCD131005:LCH131016 LLZ131005:LMD131016 LVV131005:LVZ131016 MFR131005:MFV131016 MPN131005:MPR131016 MZJ131005:MZN131016 NJF131005:NJJ131016 NTB131005:NTF131016 OCX131005:ODB131016 OMT131005:OMX131016 OWP131005:OWT131016 PGL131005:PGP131016 PQH131005:PQL131016 QAD131005:QAH131016 QJZ131005:QKD131016 QTV131005:QTZ131016 RDR131005:RDV131016 RNN131005:RNR131016 RXJ131005:RXN131016 SHF131005:SHJ131016 SRB131005:SRF131016 TAX131005:TBB131016 TKT131005:TKX131016 TUP131005:TUT131016 UEL131005:UEP131016 UOH131005:UOL131016 UYD131005:UYH131016 VHZ131005:VID131016 VRV131005:VRZ131016 WBR131005:WBV131016 WLN131005:WLR131016 WVJ131005:WVN131016 B196541:F196552 IX196541:JB196552 ST196541:SX196552 ACP196541:ACT196552 AML196541:AMP196552 AWH196541:AWL196552 BGD196541:BGH196552 BPZ196541:BQD196552 BZV196541:BZZ196552 CJR196541:CJV196552 CTN196541:CTR196552 DDJ196541:DDN196552 DNF196541:DNJ196552 DXB196541:DXF196552 EGX196541:EHB196552 EQT196541:EQX196552 FAP196541:FAT196552 FKL196541:FKP196552 FUH196541:FUL196552 GED196541:GEH196552 GNZ196541:GOD196552 GXV196541:GXZ196552 HHR196541:HHV196552 HRN196541:HRR196552 IBJ196541:IBN196552 ILF196541:ILJ196552 IVB196541:IVF196552 JEX196541:JFB196552 JOT196541:JOX196552 JYP196541:JYT196552 KIL196541:KIP196552 KSH196541:KSL196552 LCD196541:LCH196552 LLZ196541:LMD196552 LVV196541:LVZ196552 MFR196541:MFV196552 MPN196541:MPR196552 MZJ196541:MZN196552 NJF196541:NJJ196552 NTB196541:NTF196552 OCX196541:ODB196552 OMT196541:OMX196552 OWP196541:OWT196552 PGL196541:PGP196552 PQH196541:PQL196552 QAD196541:QAH196552 QJZ196541:QKD196552 QTV196541:QTZ196552 RDR196541:RDV196552 RNN196541:RNR196552 RXJ196541:RXN196552 SHF196541:SHJ196552 SRB196541:SRF196552 TAX196541:TBB196552 TKT196541:TKX196552 TUP196541:TUT196552 UEL196541:UEP196552 UOH196541:UOL196552 UYD196541:UYH196552 VHZ196541:VID196552 VRV196541:VRZ196552 WBR196541:WBV196552 WLN196541:WLR196552 WVJ196541:WVN196552 B262077:F262088 IX262077:JB262088 ST262077:SX262088 ACP262077:ACT262088 AML262077:AMP262088 AWH262077:AWL262088 BGD262077:BGH262088 BPZ262077:BQD262088 BZV262077:BZZ262088 CJR262077:CJV262088 CTN262077:CTR262088 DDJ262077:DDN262088 DNF262077:DNJ262088 DXB262077:DXF262088 EGX262077:EHB262088 EQT262077:EQX262088 FAP262077:FAT262088 FKL262077:FKP262088 FUH262077:FUL262088 GED262077:GEH262088 GNZ262077:GOD262088 GXV262077:GXZ262088 HHR262077:HHV262088 HRN262077:HRR262088 IBJ262077:IBN262088 ILF262077:ILJ262088 IVB262077:IVF262088 JEX262077:JFB262088 JOT262077:JOX262088 JYP262077:JYT262088 KIL262077:KIP262088 KSH262077:KSL262088 LCD262077:LCH262088 LLZ262077:LMD262088 LVV262077:LVZ262088 MFR262077:MFV262088 MPN262077:MPR262088 MZJ262077:MZN262088 NJF262077:NJJ262088 NTB262077:NTF262088 OCX262077:ODB262088 OMT262077:OMX262088 OWP262077:OWT262088 PGL262077:PGP262088 PQH262077:PQL262088 QAD262077:QAH262088 QJZ262077:QKD262088 QTV262077:QTZ262088 RDR262077:RDV262088 RNN262077:RNR262088 RXJ262077:RXN262088 SHF262077:SHJ262088 SRB262077:SRF262088 TAX262077:TBB262088 TKT262077:TKX262088 TUP262077:TUT262088 UEL262077:UEP262088 UOH262077:UOL262088 UYD262077:UYH262088 VHZ262077:VID262088 VRV262077:VRZ262088 WBR262077:WBV262088 WLN262077:WLR262088 WVJ262077:WVN262088 B327613:F327624 IX327613:JB327624 ST327613:SX327624 ACP327613:ACT327624 AML327613:AMP327624 AWH327613:AWL327624 BGD327613:BGH327624 BPZ327613:BQD327624 BZV327613:BZZ327624 CJR327613:CJV327624 CTN327613:CTR327624 DDJ327613:DDN327624 DNF327613:DNJ327624 DXB327613:DXF327624 EGX327613:EHB327624 EQT327613:EQX327624 FAP327613:FAT327624 FKL327613:FKP327624 FUH327613:FUL327624 GED327613:GEH327624 GNZ327613:GOD327624 GXV327613:GXZ327624 HHR327613:HHV327624 HRN327613:HRR327624 IBJ327613:IBN327624 ILF327613:ILJ327624 IVB327613:IVF327624 JEX327613:JFB327624 JOT327613:JOX327624 JYP327613:JYT327624 KIL327613:KIP327624 KSH327613:KSL327624 LCD327613:LCH327624 LLZ327613:LMD327624 LVV327613:LVZ327624 MFR327613:MFV327624 MPN327613:MPR327624 MZJ327613:MZN327624 NJF327613:NJJ327624 NTB327613:NTF327624 OCX327613:ODB327624 OMT327613:OMX327624 OWP327613:OWT327624 PGL327613:PGP327624 PQH327613:PQL327624 QAD327613:QAH327624 QJZ327613:QKD327624 QTV327613:QTZ327624 RDR327613:RDV327624 RNN327613:RNR327624 RXJ327613:RXN327624 SHF327613:SHJ327624 SRB327613:SRF327624 TAX327613:TBB327624 TKT327613:TKX327624 TUP327613:TUT327624 UEL327613:UEP327624 UOH327613:UOL327624 UYD327613:UYH327624 VHZ327613:VID327624 VRV327613:VRZ327624 WBR327613:WBV327624 WLN327613:WLR327624 WVJ327613:WVN327624 B393149:F393160 IX393149:JB393160 ST393149:SX393160 ACP393149:ACT393160 AML393149:AMP393160 AWH393149:AWL393160 BGD393149:BGH393160 BPZ393149:BQD393160 BZV393149:BZZ393160 CJR393149:CJV393160 CTN393149:CTR393160 DDJ393149:DDN393160 DNF393149:DNJ393160 DXB393149:DXF393160 EGX393149:EHB393160 EQT393149:EQX393160 FAP393149:FAT393160 FKL393149:FKP393160 FUH393149:FUL393160 GED393149:GEH393160 GNZ393149:GOD393160 GXV393149:GXZ393160 HHR393149:HHV393160 HRN393149:HRR393160 IBJ393149:IBN393160 ILF393149:ILJ393160 IVB393149:IVF393160 JEX393149:JFB393160 JOT393149:JOX393160 JYP393149:JYT393160 KIL393149:KIP393160 KSH393149:KSL393160 LCD393149:LCH393160 LLZ393149:LMD393160 LVV393149:LVZ393160 MFR393149:MFV393160 MPN393149:MPR393160 MZJ393149:MZN393160 NJF393149:NJJ393160 NTB393149:NTF393160 OCX393149:ODB393160 OMT393149:OMX393160 OWP393149:OWT393160 PGL393149:PGP393160 PQH393149:PQL393160 QAD393149:QAH393160 QJZ393149:QKD393160 QTV393149:QTZ393160 RDR393149:RDV393160 RNN393149:RNR393160 RXJ393149:RXN393160 SHF393149:SHJ393160 SRB393149:SRF393160 TAX393149:TBB393160 TKT393149:TKX393160 TUP393149:TUT393160 UEL393149:UEP393160 UOH393149:UOL393160 UYD393149:UYH393160 VHZ393149:VID393160 VRV393149:VRZ393160 WBR393149:WBV393160 WLN393149:WLR393160 WVJ393149:WVN393160 B458685:F458696 IX458685:JB458696 ST458685:SX458696 ACP458685:ACT458696 AML458685:AMP458696 AWH458685:AWL458696 BGD458685:BGH458696 BPZ458685:BQD458696 BZV458685:BZZ458696 CJR458685:CJV458696 CTN458685:CTR458696 DDJ458685:DDN458696 DNF458685:DNJ458696 DXB458685:DXF458696 EGX458685:EHB458696 EQT458685:EQX458696 FAP458685:FAT458696 FKL458685:FKP458696 FUH458685:FUL458696 GED458685:GEH458696 GNZ458685:GOD458696 GXV458685:GXZ458696 HHR458685:HHV458696 HRN458685:HRR458696 IBJ458685:IBN458696 ILF458685:ILJ458696 IVB458685:IVF458696 JEX458685:JFB458696 JOT458685:JOX458696 JYP458685:JYT458696 KIL458685:KIP458696 KSH458685:KSL458696 LCD458685:LCH458696 LLZ458685:LMD458696 LVV458685:LVZ458696 MFR458685:MFV458696 MPN458685:MPR458696 MZJ458685:MZN458696 NJF458685:NJJ458696 NTB458685:NTF458696 OCX458685:ODB458696 OMT458685:OMX458696 OWP458685:OWT458696 PGL458685:PGP458696 PQH458685:PQL458696 QAD458685:QAH458696 QJZ458685:QKD458696 QTV458685:QTZ458696 RDR458685:RDV458696 RNN458685:RNR458696 RXJ458685:RXN458696 SHF458685:SHJ458696 SRB458685:SRF458696 TAX458685:TBB458696 TKT458685:TKX458696 TUP458685:TUT458696 UEL458685:UEP458696 UOH458685:UOL458696 UYD458685:UYH458696 VHZ458685:VID458696 VRV458685:VRZ458696 WBR458685:WBV458696 WLN458685:WLR458696 WVJ458685:WVN458696 B524221:F524232 IX524221:JB524232 ST524221:SX524232 ACP524221:ACT524232 AML524221:AMP524232 AWH524221:AWL524232 BGD524221:BGH524232 BPZ524221:BQD524232 BZV524221:BZZ524232 CJR524221:CJV524232 CTN524221:CTR524232 DDJ524221:DDN524232 DNF524221:DNJ524232 DXB524221:DXF524232 EGX524221:EHB524232 EQT524221:EQX524232 FAP524221:FAT524232 FKL524221:FKP524232 FUH524221:FUL524232 GED524221:GEH524232 GNZ524221:GOD524232 GXV524221:GXZ524232 HHR524221:HHV524232 HRN524221:HRR524232 IBJ524221:IBN524232 ILF524221:ILJ524232 IVB524221:IVF524232 JEX524221:JFB524232 JOT524221:JOX524232 JYP524221:JYT524232 KIL524221:KIP524232 KSH524221:KSL524232 LCD524221:LCH524232 LLZ524221:LMD524232 LVV524221:LVZ524232 MFR524221:MFV524232 MPN524221:MPR524232 MZJ524221:MZN524232 NJF524221:NJJ524232 NTB524221:NTF524232 OCX524221:ODB524232 OMT524221:OMX524232 OWP524221:OWT524232 PGL524221:PGP524232 PQH524221:PQL524232 QAD524221:QAH524232 QJZ524221:QKD524232 QTV524221:QTZ524232 RDR524221:RDV524232 RNN524221:RNR524232 RXJ524221:RXN524232 SHF524221:SHJ524232 SRB524221:SRF524232 TAX524221:TBB524232 TKT524221:TKX524232 TUP524221:TUT524232 UEL524221:UEP524232 UOH524221:UOL524232 UYD524221:UYH524232 VHZ524221:VID524232 VRV524221:VRZ524232 WBR524221:WBV524232 WLN524221:WLR524232 WVJ524221:WVN524232 B589757:F589768 IX589757:JB589768 ST589757:SX589768 ACP589757:ACT589768 AML589757:AMP589768 AWH589757:AWL589768 BGD589757:BGH589768 BPZ589757:BQD589768 BZV589757:BZZ589768 CJR589757:CJV589768 CTN589757:CTR589768 DDJ589757:DDN589768 DNF589757:DNJ589768 DXB589757:DXF589768 EGX589757:EHB589768 EQT589757:EQX589768 FAP589757:FAT589768 FKL589757:FKP589768 FUH589757:FUL589768 GED589757:GEH589768 GNZ589757:GOD589768 GXV589757:GXZ589768 HHR589757:HHV589768 HRN589757:HRR589768 IBJ589757:IBN589768 ILF589757:ILJ589768 IVB589757:IVF589768 JEX589757:JFB589768 JOT589757:JOX589768 JYP589757:JYT589768 KIL589757:KIP589768 KSH589757:KSL589768 LCD589757:LCH589768 LLZ589757:LMD589768 LVV589757:LVZ589768 MFR589757:MFV589768 MPN589757:MPR589768 MZJ589757:MZN589768 NJF589757:NJJ589768 NTB589757:NTF589768 OCX589757:ODB589768 OMT589757:OMX589768 OWP589757:OWT589768 PGL589757:PGP589768 PQH589757:PQL589768 QAD589757:QAH589768 QJZ589757:QKD589768 QTV589757:QTZ589768 RDR589757:RDV589768 RNN589757:RNR589768 RXJ589757:RXN589768 SHF589757:SHJ589768 SRB589757:SRF589768 TAX589757:TBB589768 TKT589757:TKX589768 TUP589757:TUT589768 UEL589757:UEP589768 UOH589757:UOL589768 UYD589757:UYH589768 VHZ589757:VID589768 VRV589757:VRZ589768 WBR589757:WBV589768 WLN589757:WLR589768 WVJ589757:WVN589768 B655293:F655304 IX655293:JB655304 ST655293:SX655304 ACP655293:ACT655304 AML655293:AMP655304 AWH655293:AWL655304 BGD655293:BGH655304 BPZ655293:BQD655304 BZV655293:BZZ655304 CJR655293:CJV655304 CTN655293:CTR655304 DDJ655293:DDN655304 DNF655293:DNJ655304 DXB655293:DXF655304 EGX655293:EHB655304 EQT655293:EQX655304 FAP655293:FAT655304 FKL655293:FKP655304 FUH655293:FUL655304 GED655293:GEH655304 GNZ655293:GOD655304 GXV655293:GXZ655304 HHR655293:HHV655304 HRN655293:HRR655304 IBJ655293:IBN655304 ILF655293:ILJ655304 IVB655293:IVF655304 JEX655293:JFB655304 JOT655293:JOX655304 JYP655293:JYT655304 KIL655293:KIP655304 KSH655293:KSL655304 LCD655293:LCH655304 LLZ655293:LMD655304 LVV655293:LVZ655304 MFR655293:MFV655304 MPN655293:MPR655304 MZJ655293:MZN655304 NJF655293:NJJ655304 NTB655293:NTF655304 OCX655293:ODB655304 OMT655293:OMX655304 OWP655293:OWT655304 PGL655293:PGP655304 PQH655293:PQL655304 QAD655293:QAH655304 QJZ655293:QKD655304 QTV655293:QTZ655304 RDR655293:RDV655304 RNN655293:RNR655304 RXJ655293:RXN655304 SHF655293:SHJ655304 SRB655293:SRF655304 TAX655293:TBB655304 TKT655293:TKX655304 TUP655293:TUT655304 UEL655293:UEP655304 UOH655293:UOL655304 UYD655293:UYH655304 VHZ655293:VID655304 VRV655293:VRZ655304 WBR655293:WBV655304 WLN655293:WLR655304 WVJ655293:WVN655304 B720829:F720840 IX720829:JB720840 ST720829:SX720840 ACP720829:ACT720840 AML720829:AMP720840 AWH720829:AWL720840 BGD720829:BGH720840 BPZ720829:BQD720840 BZV720829:BZZ720840 CJR720829:CJV720840 CTN720829:CTR720840 DDJ720829:DDN720840 DNF720829:DNJ720840 DXB720829:DXF720840 EGX720829:EHB720840 EQT720829:EQX720840 FAP720829:FAT720840 FKL720829:FKP720840 FUH720829:FUL720840 GED720829:GEH720840 GNZ720829:GOD720840 GXV720829:GXZ720840 HHR720829:HHV720840 HRN720829:HRR720840 IBJ720829:IBN720840 ILF720829:ILJ720840 IVB720829:IVF720840 JEX720829:JFB720840 JOT720829:JOX720840 JYP720829:JYT720840 KIL720829:KIP720840 KSH720829:KSL720840 LCD720829:LCH720840 LLZ720829:LMD720840 LVV720829:LVZ720840 MFR720829:MFV720840 MPN720829:MPR720840 MZJ720829:MZN720840 NJF720829:NJJ720840 NTB720829:NTF720840 OCX720829:ODB720840 OMT720829:OMX720840 OWP720829:OWT720840 PGL720829:PGP720840 PQH720829:PQL720840 QAD720829:QAH720840 QJZ720829:QKD720840 QTV720829:QTZ720840 RDR720829:RDV720840 RNN720829:RNR720840 RXJ720829:RXN720840 SHF720829:SHJ720840 SRB720829:SRF720840 TAX720829:TBB720840 TKT720829:TKX720840 TUP720829:TUT720840 UEL720829:UEP720840 UOH720829:UOL720840 UYD720829:UYH720840 VHZ720829:VID720840 VRV720829:VRZ720840 WBR720829:WBV720840 WLN720829:WLR720840 WVJ720829:WVN720840 B786365:F786376 IX786365:JB786376 ST786365:SX786376 ACP786365:ACT786376 AML786365:AMP786376 AWH786365:AWL786376 BGD786365:BGH786376 BPZ786365:BQD786376 BZV786365:BZZ786376 CJR786365:CJV786376 CTN786365:CTR786376 DDJ786365:DDN786376 DNF786365:DNJ786376 DXB786365:DXF786376 EGX786365:EHB786376 EQT786365:EQX786376 FAP786365:FAT786376 FKL786365:FKP786376 FUH786365:FUL786376 GED786365:GEH786376 GNZ786365:GOD786376 GXV786365:GXZ786376 HHR786365:HHV786376 HRN786365:HRR786376 IBJ786365:IBN786376 ILF786365:ILJ786376 IVB786365:IVF786376 JEX786365:JFB786376 JOT786365:JOX786376 JYP786365:JYT786376 KIL786365:KIP786376 KSH786365:KSL786376 LCD786365:LCH786376 LLZ786365:LMD786376 LVV786365:LVZ786376 MFR786365:MFV786376 MPN786365:MPR786376 MZJ786365:MZN786376 NJF786365:NJJ786376 NTB786365:NTF786376 OCX786365:ODB786376 OMT786365:OMX786376 OWP786365:OWT786376 PGL786365:PGP786376 PQH786365:PQL786376 QAD786365:QAH786376 QJZ786365:QKD786376 QTV786365:QTZ786376 RDR786365:RDV786376 RNN786365:RNR786376 RXJ786365:RXN786376 SHF786365:SHJ786376 SRB786365:SRF786376 TAX786365:TBB786376 TKT786365:TKX786376 TUP786365:TUT786376 UEL786365:UEP786376 UOH786365:UOL786376 UYD786365:UYH786376 VHZ786365:VID786376 VRV786365:VRZ786376 WBR786365:WBV786376 WLN786365:WLR786376 WVJ786365:WVN786376 B851901:F851912 IX851901:JB851912 ST851901:SX851912 ACP851901:ACT851912 AML851901:AMP851912 AWH851901:AWL851912 BGD851901:BGH851912 BPZ851901:BQD851912 BZV851901:BZZ851912 CJR851901:CJV851912 CTN851901:CTR851912 DDJ851901:DDN851912 DNF851901:DNJ851912 DXB851901:DXF851912 EGX851901:EHB851912 EQT851901:EQX851912 FAP851901:FAT851912 FKL851901:FKP851912 FUH851901:FUL851912 GED851901:GEH851912 GNZ851901:GOD851912 GXV851901:GXZ851912 HHR851901:HHV851912 HRN851901:HRR851912 IBJ851901:IBN851912 ILF851901:ILJ851912 IVB851901:IVF851912 JEX851901:JFB851912 JOT851901:JOX851912 JYP851901:JYT851912 KIL851901:KIP851912 KSH851901:KSL851912 LCD851901:LCH851912 LLZ851901:LMD851912 LVV851901:LVZ851912 MFR851901:MFV851912 MPN851901:MPR851912 MZJ851901:MZN851912 NJF851901:NJJ851912 NTB851901:NTF851912 OCX851901:ODB851912 OMT851901:OMX851912 OWP851901:OWT851912 PGL851901:PGP851912 PQH851901:PQL851912 QAD851901:QAH851912 QJZ851901:QKD851912 QTV851901:QTZ851912 RDR851901:RDV851912 RNN851901:RNR851912 RXJ851901:RXN851912 SHF851901:SHJ851912 SRB851901:SRF851912 TAX851901:TBB851912 TKT851901:TKX851912 TUP851901:TUT851912 UEL851901:UEP851912 UOH851901:UOL851912 UYD851901:UYH851912 VHZ851901:VID851912 VRV851901:VRZ851912 WBR851901:WBV851912 WLN851901:WLR851912 WVJ851901:WVN851912 B917437:F917448 IX917437:JB917448 ST917437:SX917448 ACP917437:ACT917448 AML917437:AMP917448 AWH917437:AWL917448 BGD917437:BGH917448 BPZ917437:BQD917448 BZV917437:BZZ917448 CJR917437:CJV917448 CTN917437:CTR917448 DDJ917437:DDN917448 DNF917437:DNJ917448 DXB917437:DXF917448 EGX917437:EHB917448 EQT917437:EQX917448 FAP917437:FAT917448 FKL917437:FKP917448 FUH917437:FUL917448 GED917437:GEH917448 GNZ917437:GOD917448 GXV917437:GXZ917448 HHR917437:HHV917448 HRN917437:HRR917448 IBJ917437:IBN917448 ILF917437:ILJ917448 IVB917437:IVF917448 JEX917437:JFB917448 JOT917437:JOX917448 JYP917437:JYT917448 KIL917437:KIP917448 KSH917437:KSL917448 LCD917437:LCH917448 LLZ917437:LMD917448 LVV917437:LVZ917448 MFR917437:MFV917448 MPN917437:MPR917448 MZJ917437:MZN917448 NJF917437:NJJ917448 NTB917437:NTF917448 OCX917437:ODB917448 OMT917437:OMX917448 OWP917437:OWT917448 PGL917437:PGP917448 PQH917437:PQL917448 QAD917437:QAH917448 QJZ917437:QKD917448 QTV917437:QTZ917448 RDR917437:RDV917448 RNN917437:RNR917448 RXJ917437:RXN917448 SHF917437:SHJ917448 SRB917437:SRF917448 TAX917437:TBB917448 TKT917437:TKX917448 TUP917437:TUT917448 UEL917437:UEP917448 UOH917437:UOL917448 UYD917437:UYH917448 VHZ917437:VID917448 VRV917437:VRZ917448 WBR917437:WBV917448 WLN917437:WLR917448 WVJ917437:WVN917448 B982973:F982984 IX982973:JB982984 ST982973:SX982984 ACP982973:ACT982984 AML982973:AMP982984 AWH982973:AWL982984 BGD982973:BGH982984 BPZ982973:BQD982984 BZV982973:BZZ982984 CJR982973:CJV982984 CTN982973:CTR982984 DDJ982973:DDN982984 DNF982973:DNJ982984 DXB982973:DXF982984 EGX982973:EHB982984 EQT982973:EQX982984 FAP982973:FAT982984 FKL982973:FKP982984 FUH982973:FUL982984 GED982973:GEH982984 GNZ982973:GOD982984 GXV982973:GXZ982984 HHR982973:HHV982984 HRN982973:HRR982984 IBJ982973:IBN982984 ILF982973:ILJ982984 IVB982973:IVF982984 JEX982973:JFB982984 JOT982973:JOX982984 JYP982973:JYT982984 KIL982973:KIP982984 KSH982973:KSL982984 LCD982973:LCH982984 LLZ982973:LMD982984 LVV982973:LVZ982984 MFR982973:MFV982984 MPN982973:MPR982984 MZJ982973:MZN982984 NJF982973:NJJ982984 NTB982973:NTF982984 OCX982973:ODB982984 OMT982973:OMX982984 OWP982973:OWT982984 PGL982973:PGP982984 PQH982973:PQL982984 QAD982973:QAH982984 QJZ982973:QKD982984 QTV982973:QTZ982984 RDR982973:RDV982984 RNN982973:RNR982984 RXJ982973:RXN982984 SHF982973:SHJ982984 SRB982973:SRF982984 TAX982973:TBB982984 TKT982973:TKX982984 TUP982973:TUT982984 UEL982973:UEP982984 UOH982973:UOL982984 UYD982973:UYH982984 VHZ982973:VID982984 VRV982973:VRZ982984 WBR982973:WBV982984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U51"/>
  <sheetViews>
    <sheetView view="pageBreakPreview" zoomScaleNormal="100" zoomScaleSheetLayoutView="100" workbookViewId="0">
      <selection activeCell="L33" sqref="L33:U33"/>
    </sheetView>
  </sheetViews>
  <sheetFormatPr defaultRowHeight="12"/>
  <cols>
    <col min="1" max="21" width="4.7109375" customWidth="1"/>
  </cols>
  <sheetData>
    <row r="2" spans="1:21" ht="15" customHeight="1">
      <c r="A2" s="1036" t="s">
        <v>678</v>
      </c>
      <c r="B2" s="1036"/>
      <c r="C2" s="1036"/>
      <c r="D2" s="1036"/>
      <c r="E2" s="1036"/>
      <c r="F2" s="1036"/>
      <c r="G2" s="1036"/>
      <c r="H2" s="1036"/>
      <c r="I2" s="1036"/>
      <c r="J2" s="1036"/>
      <c r="K2" s="1036"/>
      <c r="L2" s="1036"/>
      <c r="M2" s="1036"/>
      <c r="N2" s="1036"/>
      <c r="O2" s="1036"/>
      <c r="P2" s="1036"/>
      <c r="Q2" s="1036"/>
      <c r="R2" s="1036"/>
      <c r="S2" s="1036"/>
      <c r="T2" s="1036"/>
      <c r="U2" s="1036"/>
    </row>
    <row r="3" spans="1:21" ht="15" customHeight="1">
      <c r="A3" s="1019" t="s">
        <v>463</v>
      </c>
      <c r="B3" s="1019"/>
      <c r="C3" s="1019"/>
      <c r="D3" s="1019"/>
      <c r="E3" s="1019"/>
      <c r="F3" s="1019"/>
      <c r="G3" s="1019"/>
      <c r="H3" s="1019"/>
      <c r="I3" s="1019"/>
      <c r="J3" s="1019"/>
      <c r="K3" s="1019"/>
      <c r="L3" s="1019" t="s">
        <v>470</v>
      </c>
      <c r="M3" s="1019"/>
      <c r="N3" s="1019"/>
      <c r="O3" s="1019"/>
      <c r="P3" s="1019"/>
      <c r="Q3" s="1019"/>
      <c r="R3" s="1019"/>
      <c r="S3" s="1019"/>
      <c r="T3" s="1019"/>
      <c r="U3" s="1019"/>
    </row>
    <row r="4" spans="1:21" ht="15" customHeight="1">
      <c r="A4" s="1019"/>
      <c r="B4" s="1019"/>
      <c r="C4" s="1019"/>
      <c r="D4" s="1019"/>
      <c r="E4" s="1019"/>
      <c r="F4" s="1019"/>
      <c r="G4" s="1019"/>
      <c r="H4" s="1019"/>
      <c r="I4" s="1019"/>
      <c r="J4" s="1019"/>
      <c r="K4" s="1019"/>
      <c r="L4" s="1019"/>
      <c r="M4" s="1019"/>
      <c r="N4" s="1019"/>
      <c r="O4" s="1019"/>
      <c r="P4" s="1019"/>
      <c r="Q4" s="1019"/>
      <c r="R4" s="1019"/>
      <c r="S4" s="1019"/>
      <c r="T4" s="1019"/>
      <c r="U4" s="1019"/>
    </row>
    <row r="5" spans="1:21" ht="15" customHeight="1">
      <c r="A5" s="1027" t="s">
        <v>790</v>
      </c>
      <c r="B5" s="1028"/>
      <c r="C5" s="1029"/>
      <c r="D5" s="1020" t="s">
        <v>679</v>
      </c>
      <c r="E5" s="1020"/>
      <c r="F5" s="1020"/>
      <c r="G5" s="1020"/>
      <c r="H5" s="1020"/>
      <c r="I5" s="1020"/>
      <c r="J5" s="1020"/>
      <c r="K5" s="1020"/>
      <c r="L5" s="1020" t="s">
        <v>464</v>
      </c>
      <c r="M5" s="1020"/>
      <c r="N5" s="1020"/>
      <c r="O5" s="1018" t="s">
        <v>465</v>
      </c>
      <c r="P5" s="1018"/>
      <c r="Q5" s="1018"/>
      <c r="R5" s="1018"/>
      <c r="S5" s="1018"/>
      <c r="T5" s="1018"/>
      <c r="U5" s="1018"/>
    </row>
    <row r="6" spans="1:21" ht="15" customHeight="1">
      <c r="A6" s="1037"/>
      <c r="B6" s="1038"/>
      <c r="C6" s="1039"/>
      <c r="D6" s="1020"/>
      <c r="E6" s="1020"/>
      <c r="F6" s="1020"/>
      <c r="G6" s="1020"/>
      <c r="H6" s="1020"/>
      <c r="I6" s="1020"/>
      <c r="J6" s="1020"/>
      <c r="K6" s="1020"/>
      <c r="L6" s="1020"/>
      <c r="M6" s="1020"/>
      <c r="N6" s="1020"/>
      <c r="O6" s="1018" t="s">
        <v>466</v>
      </c>
      <c r="P6" s="1018"/>
      <c r="Q6" s="1018"/>
      <c r="R6" s="1018"/>
      <c r="S6" s="1018"/>
      <c r="T6" s="1018"/>
      <c r="U6" s="1018"/>
    </row>
    <row r="7" spans="1:21" ht="15" customHeight="1">
      <c r="A7" s="1037"/>
      <c r="B7" s="1038"/>
      <c r="C7" s="1039"/>
      <c r="D7" s="1020"/>
      <c r="E7" s="1020"/>
      <c r="F7" s="1020"/>
      <c r="G7" s="1020"/>
      <c r="H7" s="1020"/>
      <c r="I7" s="1020"/>
      <c r="J7" s="1020"/>
      <c r="K7" s="1020"/>
      <c r="L7" s="1020"/>
      <c r="M7" s="1020"/>
      <c r="N7" s="1020"/>
      <c r="O7" s="1018" t="s">
        <v>467</v>
      </c>
      <c r="P7" s="1018"/>
      <c r="Q7" s="1018"/>
      <c r="R7" s="1018"/>
      <c r="S7" s="1018"/>
      <c r="T7" s="1018"/>
      <c r="U7" s="1018"/>
    </row>
    <row r="8" spans="1:21" ht="15" customHeight="1">
      <c r="A8" s="1037"/>
      <c r="B8" s="1038"/>
      <c r="C8" s="1039"/>
      <c r="D8" s="1020"/>
      <c r="E8" s="1020"/>
      <c r="F8" s="1020"/>
      <c r="G8" s="1020"/>
      <c r="H8" s="1020"/>
      <c r="I8" s="1020"/>
      <c r="J8" s="1020"/>
      <c r="K8" s="1020"/>
      <c r="L8" s="1020"/>
      <c r="M8" s="1020"/>
      <c r="N8" s="1020"/>
      <c r="O8" s="1018" t="s">
        <v>468</v>
      </c>
      <c r="P8" s="1018"/>
      <c r="Q8" s="1018"/>
      <c r="R8" s="1018"/>
      <c r="S8" s="1018"/>
      <c r="T8" s="1018"/>
      <c r="U8" s="1018"/>
    </row>
    <row r="9" spans="1:21" ht="15" customHeight="1">
      <c r="A9" s="1037"/>
      <c r="B9" s="1038"/>
      <c r="C9" s="1039"/>
      <c r="D9" s="1020"/>
      <c r="E9" s="1020"/>
      <c r="F9" s="1020"/>
      <c r="G9" s="1020"/>
      <c r="H9" s="1020"/>
      <c r="I9" s="1020"/>
      <c r="J9" s="1020"/>
      <c r="K9" s="1020"/>
      <c r="L9" s="1020"/>
      <c r="M9" s="1020"/>
      <c r="N9" s="1020"/>
      <c r="O9" s="1018" t="s">
        <v>469</v>
      </c>
      <c r="P9" s="1018"/>
      <c r="Q9" s="1018"/>
      <c r="R9" s="1018"/>
      <c r="S9" s="1018"/>
      <c r="T9" s="1018"/>
      <c r="U9" s="1018"/>
    </row>
    <row r="10" spans="1:21" ht="15" customHeight="1">
      <c r="A10" s="1037"/>
      <c r="B10" s="1038"/>
      <c r="C10" s="1039"/>
      <c r="D10" s="1020" t="s">
        <v>511</v>
      </c>
      <c r="E10" s="1020"/>
      <c r="F10" s="1020"/>
      <c r="G10" s="1020"/>
      <c r="H10" s="1020"/>
      <c r="I10" s="1020"/>
      <c r="J10" s="1020"/>
      <c r="K10" s="1020"/>
      <c r="L10" s="1018" t="s">
        <v>516</v>
      </c>
      <c r="M10" s="1018"/>
      <c r="N10" s="1018"/>
      <c r="O10" s="1018"/>
      <c r="P10" s="1018"/>
      <c r="Q10" s="1018"/>
      <c r="R10" s="1018"/>
      <c r="S10" s="1018"/>
      <c r="T10" s="1018"/>
      <c r="U10" s="1018"/>
    </row>
    <row r="11" spans="1:21" ht="15" customHeight="1">
      <c r="A11" s="1037"/>
      <c r="B11" s="1038"/>
      <c r="C11" s="1039"/>
      <c r="D11" s="1020"/>
      <c r="E11" s="1020"/>
      <c r="F11" s="1020"/>
      <c r="G11" s="1020"/>
      <c r="H11" s="1020"/>
      <c r="I11" s="1020"/>
      <c r="J11" s="1020"/>
      <c r="K11" s="1020"/>
      <c r="L11" s="1018"/>
      <c r="M11" s="1018"/>
      <c r="N11" s="1018"/>
      <c r="O11" s="1018"/>
      <c r="P11" s="1018"/>
      <c r="Q11" s="1018"/>
      <c r="R11" s="1018"/>
      <c r="S11" s="1018"/>
      <c r="T11" s="1018"/>
      <c r="U11" s="1018"/>
    </row>
    <row r="12" spans="1:21" ht="15" customHeight="1">
      <c r="A12" s="1037"/>
      <c r="B12" s="1038"/>
      <c r="C12" s="1039"/>
      <c r="D12" s="1018" t="s">
        <v>512</v>
      </c>
      <c r="E12" s="1018"/>
      <c r="F12" s="1018"/>
      <c r="G12" s="1018"/>
      <c r="H12" s="1018" t="s">
        <v>447</v>
      </c>
      <c r="I12" s="1018"/>
      <c r="J12" s="1018"/>
      <c r="K12" s="1018"/>
      <c r="L12" s="1020" t="s">
        <v>513</v>
      </c>
      <c r="M12" s="1020"/>
      <c r="N12" s="1020"/>
      <c r="O12" s="1018" t="s">
        <v>475</v>
      </c>
      <c r="P12" s="1018"/>
      <c r="Q12" s="1018"/>
      <c r="R12" s="1018"/>
      <c r="S12" s="1018"/>
      <c r="T12" s="1018"/>
      <c r="U12" s="1018"/>
    </row>
    <row r="13" spans="1:21" ht="15" customHeight="1">
      <c r="A13" s="1037"/>
      <c r="B13" s="1038"/>
      <c r="C13" s="1039"/>
      <c r="D13" s="1018"/>
      <c r="E13" s="1018"/>
      <c r="F13" s="1018"/>
      <c r="G13" s="1018"/>
      <c r="H13" s="1018"/>
      <c r="I13" s="1018"/>
      <c r="J13" s="1018"/>
      <c r="K13" s="1018"/>
      <c r="L13" s="1020"/>
      <c r="M13" s="1020"/>
      <c r="N13" s="1020"/>
      <c r="O13" s="1020" t="s">
        <v>476</v>
      </c>
      <c r="P13" s="1020"/>
      <c r="Q13" s="1020"/>
      <c r="R13" s="1020"/>
      <c r="S13" s="1020"/>
      <c r="T13" s="1020"/>
      <c r="U13" s="1020"/>
    </row>
    <row r="14" spans="1:21" ht="15" customHeight="1">
      <c r="A14" s="1037"/>
      <c r="B14" s="1038"/>
      <c r="C14" s="1039"/>
      <c r="D14" s="1018"/>
      <c r="E14" s="1018"/>
      <c r="F14" s="1018"/>
      <c r="G14" s="1018"/>
      <c r="H14" s="1018"/>
      <c r="I14" s="1018"/>
      <c r="J14" s="1018"/>
      <c r="K14" s="1018"/>
      <c r="L14" s="1020"/>
      <c r="M14" s="1020"/>
      <c r="N14" s="1020"/>
      <c r="O14" s="1020"/>
      <c r="P14" s="1020"/>
      <c r="Q14" s="1020"/>
      <c r="R14" s="1020"/>
      <c r="S14" s="1020"/>
      <c r="T14" s="1020"/>
      <c r="U14" s="1020"/>
    </row>
    <row r="15" spans="1:21" ht="15" customHeight="1">
      <c r="A15" s="1037"/>
      <c r="B15" s="1038"/>
      <c r="C15" s="1039"/>
      <c r="D15" s="1018"/>
      <c r="E15" s="1018"/>
      <c r="F15" s="1018"/>
      <c r="G15" s="1018"/>
      <c r="H15" s="1018"/>
      <c r="I15" s="1018"/>
      <c r="J15" s="1018"/>
      <c r="K15" s="1018"/>
      <c r="L15" s="1020"/>
      <c r="M15" s="1020"/>
      <c r="N15" s="1020"/>
      <c r="O15" s="1018" t="s">
        <v>477</v>
      </c>
      <c r="P15" s="1018"/>
      <c r="Q15" s="1018"/>
      <c r="R15" s="1018"/>
      <c r="S15" s="1018"/>
      <c r="T15" s="1018"/>
      <c r="U15" s="1018"/>
    </row>
    <row r="16" spans="1:21" ht="15" customHeight="1">
      <c r="A16" s="1037"/>
      <c r="B16" s="1038"/>
      <c r="C16" s="1039"/>
      <c r="D16" s="1018"/>
      <c r="E16" s="1018"/>
      <c r="F16" s="1018"/>
      <c r="G16" s="1018"/>
      <c r="H16" s="1018" t="s">
        <v>472</v>
      </c>
      <c r="I16" s="1018"/>
      <c r="J16" s="1018"/>
      <c r="K16" s="1018"/>
      <c r="L16" s="1018" t="s">
        <v>478</v>
      </c>
      <c r="M16" s="1018"/>
      <c r="N16" s="1018"/>
      <c r="O16" s="1018"/>
      <c r="P16" s="1018"/>
      <c r="Q16" s="1018"/>
      <c r="R16" s="1018"/>
      <c r="S16" s="1018"/>
      <c r="T16" s="1018"/>
      <c r="U16" s="1018"/>
    </row>
    <row r="17" spans="1:21" ht="15" customHeight="1">
      <c r="A17" s="1037"/>
      <c r="B17" s="1038"/>
      <c r="C17" s="1039"/>
      <c r="D17" s="1018"/>
      <c r="E17" s="1018"/>
      <c r="F17" s="1018"/>
      <c r="G17" s="1018"/>
      <c r="H17" s="1018" t="s">
        <v>448</v>
      </c>
      <c r="I17" s="1018"/>
      <c r="J17" s="1018"/>
      <c r="K17" s="1018"/>
      <c r="L17" s="1018" t="s">
        <v>479</v>
      </c>
      <c r="M17" s="1018"/>
      <c r="N17" s="1018"/>
      <c r="O17" s="1018"/>
      <c r="P17" s="1018"/>
      <c r="Q17" s="1018"/>
      <c r="R17" s="1018"/>
      <c r="S17" s="1018"/>
      <c r="T17" s="1018"/>
      <c r="U17" s="1018"/>
    </row>
    <row r="18" spans="1:21" ht="15" customHeight="1">
      <c r="A18" s="1037"/>
      <c r="B18" s="1038"/>
      <c r="C18" s="1039"/>
      <c r="D18" s="1018"/>
      <c r="E18" s="1018"/>
      <c r="F18" s="1018"/>
      <c r="G18" s="1018"/>
      <c r="H18" s="1018" t="s">
        <v>186</v>
      </c>
      <c r="I18" s="1018"/>
      <c r="J18" s="1018"/>
      <c r="K18" s="1018"/>
      <c r="L18" s="1018" t="s">
        <v>782</v>
      </c>
      <c r="M18" s="1018"/>
      <c r="N18" s="1018"/>
      <c r="O18" s="1018"/>
      <c r="P18" s="1018"/>
      <c r="Q18" s="1018"/>
      <c r="R18" s="1018"/>
      <c r="S18" s="1018"/>
      <c r="T18" s="1018"/>
      <c r="U18" s="1018"/>
    </row>
    <row r="19" spans="1:21" ht="15" customHeight="1">
      <c r="A19" s="1037"/>
      <c r="B19" s="1038"/>
      <c r="C19" s="1039"/>
      <c r="D19" s="1018"/>
      <c r="E19" s="1018"/>
      <c r="F19" s="1018"/>
      <c r="G19" s="1018"/>
      <c r="H19" s="1018" t="s">
        <v>449</v>
      </c>
      <c r="I19" s="1018"/>
      <c r="J19" s="1018"/>
      <c r="K19" s="1018"/>
      <c r="L19" s="1020" t="s">
        <v>513</v>
      </c>
      <c r="M19" s="1020"/>
      <c r="N19" s="1020"/>
      <c r="O19" s="1018" t="s">
        <v>154</v>
      </c>
      <c r="P19" s="1018"/>
      <c r="Q19" s="1018"/>
      <c r="R19" s="1018"/>
      <c r="S19" s="1018"/>
      <c r="T19" s="1018"/>
      <c r="U19" s="1018"/>
    </row>
    <row r="20" spans="1:21" ht="15" customHeight="1">
      <c r="A20" s="1037"/>
      <c r="B20" s="1038"/>
      <c r="C20" s="1039"/>
      <c r="D20" s="1018"/>
      <c r="E20" s="1018"/>
      <c r="F20" s="1018"/>
      <c r="G20" s="1018"/>
      <c r="H20" s="1018"/>
      <c r="I20" s="1018"/>
      <c r="J20" s="1018"/>
      <c r="K20" s="1018"/>
      <c r="L20" s="1020"/>
      <c r="M20" s="1020"/>
      <c r="N20" s="1020"/>
      <c r="O20" s="1018" t="s">
        <v>480</v>
      </c>
      <c r="P20" s="1018"/>
      <c r="Q20" s="1018"/>
      <c r="R20" s="1018"/>
      <c r="S20" s="1018"/>
      <c r="T20" s="1018"/>
      <c r="U20" s="1018"/>
    </row>
    <row r="21" spans="1:21" ht="15" customHeight="1">
      <c r="A21" s="1037"/>
      <c r="B21" s="1038"/>
      <c r="C21" s="1039"/>
      <c r="D21" s="1018"/>
      <c r="E21" s="1018"/>
      <c r="F21" s="1018"/>
      <c r="G21" s="1018"/>
      <c r="H21" s="1018"/>
      <c r="I21" s="1018"/>
      <c r="J21" s="1018"/>
      <c r="K21" s="1018"/>
      <c r="L21" s="1020"/>
      <c r="M21" s="1020"/>
      <c r="N21" s="1020"/>
      <c r="O21" s="1018" t="s">
        <v>156</v>
      </c>
      <c r="P21" s="1018"/>
      <c r="Q21" s="1018"/>
      <c r="R21" s="1018"/>
      <c r="S21" s="1018"/>
      <c r="T21" s="1018"/>
      <c r="U21" s="1018"/>
    </row>
    <row r="22" spans="1:21" ht="15" customHeight="1">
      <c r="A22" s="1037"/>
      <c r="B22" s="1038"/>
      <c r="C22" s="1039"/>
      <c r="D22" s="1018"/>
      <c r="E22" s="1018"/>
      <c r="F22" s="1018"/>
      <c r="G22" s="1018"/>
      <c r="H22" s="1018"/>
      <c r="I22" s="1018"/>
      <c r="J22" s="1018"/>
      <c r="K22" s="1018"/>
      <c r="L22" s="1020"/>
      <c r="M22" s="1020"/>
      <c r="N22" s="1020"/>
      <c r="O22" s="1018" t="s">
        <v>481</v>
      </c>
      <c r="P22" s="1018"/>
      <c r="Q22" s="1018"/>
      <c r="R22" s="1018"/>
      <c r="S22" s="1018"/>
      <c r="T22" s="1018"/>
      <c r="U22" s="1018"/>
    </row>
    <row r="23" spans="1:21" ht="15" customHeight="1">
      <c r="A23" s="1037"/>
      <c r="B23" s="1038"/>
      <c r="C23" s="1039"/>
      <c r="D23" s="1018"/>
      <c r="E23" s="1018"/>
      <c r="F23" s="1018"/>
      <c r="G23" s="1018"/>
      <c r="H23" s="1018" t="s">
        <v>450</v>
      </c>
      <c r="I23" s="1018"/>
      <c r="J23" s="1018"/>
      <c r="K23" s="1018"/>
      <c r="L23" s="1018" t="s">
        <v>482</v>
      </c>
      <c r="M23" s="1018"/>
      <c r="N23" s="1018"/>
      <c r="O23" s="1018"/>
      <c r="P23" s="1018"/>
      <c r="Q23" s="1018"/>
      <c r="R23" s="1018"/>
      <c r="S23" s="1018"/>
      <c r="T23" s="1018"/>
      <c r="U23" s="1018"/>
    </row>
    <row r="24" spans="1:21" ht="15" customHeight="1">
      <c r="A24" s="1037"/>
      <c r="B24" s="1038"/>
      <c r="C24" s="1039"/>
      <c r="D24" s="1018"/>
      <c r="E24" s="1018"/>
      <c r="F24" s="1018"/>
      <c r="G24" s="1018"/>
      <c r="H24" s="1018" t="s">
        <v>514</v>
      </c>
      <c r="I24" s="1018"/>
      <c r="J24" s="1018"/>
      <c r="K24" s="1018"/>
      <c r="L24" s="1020" t="s">
        <v>513</v>
      </c>
      <c r="M24" s="1020"/>
      <c r="N24" s="1020"/>
      <c r="O24" s="1018" t="s">
        <v>446</v>
      </c>
      <c r="P24" s="1018"/>
      <c r="Q24" s="1018"/>
      <c r="R24" s="1018"/>
      <c r="S24" s="1018"/>
      <c r="T24" s="1018"/>
      <c r="U24" s="1018"/>
    </row>
    <row r="25" spans="1:21" ht="15" customHeight="1">
      <c r="A25" s="1037"/>
      <c r="B25" s="1038"/>
      <c r="C25" s="1039"/>
      <c r="D25" s="1018"/>
      <c r="E25" s="1018"/>
      <c r="F25" s="1018"/>
      <c r="G25" s="1018"/>
      <c r="H25" s="1018"/>
      <c r="I25" s="1018"/>
      <c r="J25" s="1018"/>
      <c r="K25" s="1018"/>
      <c r="L25" s="1020"/>
      <c r="M25" s="1020"/>
      <c r="N25" s="1020"/>
      <c r="O25" s="1018" t="s">
        <v>483</v>
      </c>
      <c r="P25" s="1018"/>
      <c r="Q25" s="1018"/>
      <c r="R25" s="1018"/>
      <c r="S25" s="1018"/>
      <c r="T25" s="1018"/>
      <c r="U25" s="1018"/>
    </row>
    <row r="26" spans="1:21" ht="15" customHeight="1">
      <c r="A26" s="1037"/>
      <c r="B26" s="1038"/>
      <c r="C26" s="1039"/>
      <c r="D26" s="1018"/>
      <c r="E26" s="1018"/>
      <c r="F26" s="1018"/>
      <c r="G26" s="1018"/>
      <c r="H26" s="1018"/>
      <c r="I26" s="1018"/>
      <c r="J26" s="1018"/>
      <c r="K26" s="1018"/>
      <c r="L26" s="1020"/>
      <c r="M26" s="1020"/>
      <c r="N26" s="1020"/>
      <c r="O26" s="1018" t="s">
        <v>484</v>
      </c>
      <c r="P26" s="1018"/>
      <c r="Q26" s="1018"/>
      <c r="R26" s="1018"/>
      <c r="S26" s="1018"/>
      <c r="T26" s="1018"/>
      <c r="U26" s="1018"/>
    </row>
    <row r="27" spans="1:21" ht="15" customHeight="1">
      <c r="A27" s="1037"/>
      <c r="B27" s="1038"/>
      <c r="C27" s="1039"/>
      <c r="D27" s="1018"/>
      <c r="E27" s="1018"/>
      <c r="F27" s="1018"/>
      <c r="G27" s="1018"/>
      <c r="H27" s="1018"/>
      <c r="I27" s="1018"/>
      <c r="J27" s="1018"/>
      <c r="K27" s="1018"/>
      <c r="L27" s="1020"/>
      <c r="M27" s="1020"/>
      <c r="N27" s="1020"/>
      <c r="O27" s="1018" t="s">
        <v>485</v>
      </c>
      <c r="P27" s="1018"/>
      <c r="Q27" s="1018"/>
      <c r="R27" s="1018"/>
      <c r="S27" s="1018"/>
      <c r="T27" s="1018"/>
      <c r="U27" s="1018"/>
    </row>
    <row r="28" spans="1:21" ht="15" customHeight="1">
      <c r="A28" s="1037"/>
      <c r="B28" s="1038"/>
      <c r="C28" s="1039"/>
      <c r="D28" s="1018"/>
      <c r="E28" s="1018"/>
      <c r="F28" s="1018"/>
      <c r="G28" s="1018"/>
      <c r="H28" s="1018"/>
      <c r="I28" s="1018"/>
      <c r="J28" s="1018"/>
      <c r="K28" s="1018"/>
      <c r="L28" s="1020"/>
      <c r="M28" s="1020"/>
      <c r="N28" s="1020"/>
      <c r="O28" s="1018" t="s">
        <v>680</v>
      </c>
      <c r="P28" s="1018"/>
      <c r="Q28" s="1018"/>
      <c r="R28" s="1018"/>
      <c r="S28" s="1018"/>
      <c r="T28" s="1018"/>
      <c r="U28" s="1018"/>
    </row>
    <row r="29" spans="1:21" ht="15" customHeight="1">
      <c r="A29" s="1037"/>
      <c r="B29" s="1038"/>
      <c r="C29" s="1039"/>
      <c r="D29" s="1018"/>
      <c r="E29" s="1018"/>
      <c r="F29" s="1018"/>
      <c r="G29" s="1018"/>
      <c r="H29" s="1018"/>
      <c r="I29" s="1018"/>
      <c r="J29" s="1018"/>
      <c r="K29" s="1018"/>
      <c r="L29" s="1020"/>
      <c r="M29" s="1020"/>
      <c r="N29" s="1020"/>
      <c r="O29" s="1018" t="s">
        <v>487</v>
      </c>
      <c r="P29" s="1018"/>
      <c r="Q29" s="1018"/>
      <c r="R29" s="1018"/>
      <c r="S29" s="1018"/>
      <c r="T29" s="1018"/>
      <c r="U29" s="1018"/>
    </row>
    <row r="30" spans="1:21" ht="15" customHeight="1">
      <c r="A30" s="1037"/>
      <c r="B30" s="1038"/>
      <c r="C30" s="1039"/>
      <c r="D30" s="1018"/>
      <c r="E30" s="1018"/>
      <c r="F30" s="1018"/>
      <c r="G30" s="1018"/>
      <c r="H30" s="1018"/>
      <c r="I30" s="1018"/>
      <c r="J30" s="1018"/>
      <c r="K30" s="1018"/>
      <c r="L30" s="1020"/>
      <c r="M30" s="1020"/>
      <c r="N30" s="1020"/>
      <c r="O30" s="1018" t="s">
        <v>488</v>
      </c>
      <c r="P30" s="1018"/>
      <c r="Q30" s="1018"/>
      <c r="R30" s="1018"/>
      <c r="S30" s="1018"/>
      <c r="T30" s="1018"/>
      <c r="U30" s="1018"/>
    </row>
    <row r="31" spans="1:21" ht="15" customHeight="1">
      <c r="A31" s="1037"/>
      <c r="B31" s="1038"/>
      <c r="C31" s="1039"/>
      <c r="D31" s="1018"/>
      <c r="E31" s="1018"/>
      <c r="F31" s="1018"/>
      <c r="G31" s="1018"/>
      <c r="H31" s="1018"/>
      <c r="I31" s="1018"/>
      <c r="J31" s="1018"/>
      <c r="K31" s="1018"/>
      <c r="L31" s="1020"/>
      <c r="M31" s="1020"/>
      <c r="N31" s="1020"/>
      <c r="O31" s="1018" t="s">
        <v>489</v>
      </c>
      <c r="P31" s="1018"/>
      <c r="Q31" s="1018"/>
      <c r="R31" s="1018"/>
      <c r="S31" s="1018"/>
      <c r="T31" s="1018"/>
      <c r="U31" s="1018"/>
    </row>
    <row r="32" spans="1:21" ht="15" customHeight="1">
      <c r="A32" s="1037"/>
      <c r="B32" s="1038"/>
      <c r="C32" s="1039"/>
      <c r="D32" s="1018"/>
      <c r="E32" s="1018"/>
      <c r="F32" s="1018"/>
      <c r="G32" s="1018"/>
      <c r="H32" s="1018"/>
      <c r="I32" s="1018"/>
      <c r="J32" s="1018"/>
      <c r="K32" s="1018"/>
      <c r="L32" s="1020"/>
      <c r="M32" s="1020"/>
      <c r="N32" s="1020"/>
      <c r="O32" s="1018" t="s">
        <v>490</v>
      </c>
      <c r="P32" s="1018"/>
      <c r="Q32" s="1018"/>
      <c r="R32" s="1018"/>
      <c r="S32" s="1018"/>
      <c r="T32" s="1018"/>
      <c r="U32" s="1018"/>
    </row>
    <row r="33" spans="1:21" ht="15" customHeight="1">
      <c r="A33" s="1037"/>
      <c r="B33" s="1038"/>
      <c r="C33" s="1039"/>
      <c r="D33" s="1020" t="s">
        <v>473</v>
      </c>
      <c r="E33" s="1020"/>
      <c r="F33" s="1020"/>
      <c r="G33" s="1020"/>
      <c r="H33" s="1033" t="s">
        <v>451</v>
      </c>
      <c r="I33" s="1034"/>
      <c r="J33" s="1034"/>
      <c r="K33" s="1035"/>
      <c r="L33" s="1018" t="s">
        <v>491</v>
      </c>
      <c r="M33" s="1018"/>
      <c r="N33" s="1018"/>
      <c r="O33" s="1018"/>
      <c r="P33" s="1018"/>
      <c r="Q33" s="1018"/>
      <c r="R33" s="1018"/>
      <c r="S33" s="1018"/>
      <c r="T33" s="1018"/>
      <c r="U33" s="1018"/>
    </row>
    <row r="34" spans="1:21" ht="15" customHeight="1">
      <c r="A34" s="1037"/>
      <c r="B34" s="1038"/>
      <c r="C34" s="1039"/>
      <c r="D34" s="1020"/>
      <c r="E34" s="1020"/>
      <c r="F34" s="1020"/>
      <c r="G34" s="1020"/>
      <c r="H34" s="1018" t="s">
        <v>452</v>
      </c>
      <c r="I34" s="1018"/>
      <c r="J34" s="1018"/>
      <c r="K34" s="1018"/>
      <c r="L34" s="1018" t="s">
        <v>492</v>
      </c>
      <c r="M34" s="1018"/>
      <c r="N34" s="1018"/>
      <c r="O34" s="1018"/>
      <c r="P34" s="1018"/>
      <c r="Q34" s="1018"/>
      <c r="R34" s="1018"/>
      <c r="S34" s="1018"/>
      <c r="T34" s="1018"/>
      <c r="U34" s="1018"/>
    </row>
    <row r="35" spans="1:21" ht="15" customHeight="1">
      <c r="A35" s="1037"/>
      <c r="B35" s="1038"/>
      <c r="C35" s="1039"/>
      <c r="D35" s="1018" t="s">
        <v>443</v>
      </c>
      <c r="E35" s="1018"/>
      <c r="F35" s="1018"/>
      <c r="G35" s="1018"/>
      <c r="H35" s="1021" t="s">
        <v>474</v>
      </c>
      <c r="I35" s="1022"/>
      <c r="J35" s="1022"/>
      <c r="K35" s="1023"/>
      <c r="L35" s="1020" t="s">
        <v>493</v>
      </c>
      <c r="M35" s="1020"/>
      <c r="N35" s="1020"/>
      <c r="O35" s="1020"/>
      <c r="P35" s="1020"/>
      <c r="Q35" s="1020"/>
      <c r="R35" s="1020"/>
      <c r="S35" s="1020"/>
      <c r="T35" s="1020"/>
      <c r="U35" s="1020"/>
    </row>
    <row r="36" spans="1:21" ht="15" customHeight="1">
      <c r="A36" s="1037"/>
      <c r="B36" s="1038"/>
      <c r="C36" s="1039"/>
      <c r="D36" s="1018"/>
      <c r="E36" s="1018"/>
      <c r="F36" s="1018"/>
      <c r="G36" s="1018"/>
      <c r="H36" s="1024"/>
      <c r="I36" s="1025"/>
      <c r="J36" s="1025"/>
      <c r="K36" s="1026"/>
      <c r="L36" s="1020"/>
      <c r="M36" s="1020"/>
      <c r="N36" s="1020"/>
      <c r="O36" s="1020"/>
      <c r="P36" s="1020"/>
      <c r="Q36" s="1020"/>
      <c r="R36" s="1020"/>
      <c r="S36" s="1020"/>
      <c r="T36" s="1020"/>
      <c r="U36" s="1020"/>
    </row>
    <row r="37" spans="1:21" ht="15" customHeight="1">
      <c r="A37" s="1037"/>
      <c r="B37" s="1038"/>
      <c r="C37" s="1039"/>
      <c r="D37" s="1018" t="s">
        <v>444</v>
      </c>
      <c r="E37" s="1018"/>
      <c r="F37" s="1018"/>
      <c r="G37" s="1018"/>
      <c r="H37" s="1018" t="s">
        <v>454</v>
      </c>
      <c r="I37" s="1018"/>
      <c r="J37" s="1018"/>
      <c r="K37" s="1018"/>
      <c r="L37" s="1020" t="s">
        <v>513</v>
      </c>
      <c r="M37" s="1020"/>
      <c r="N37" s="1020"/>
      <c r="O37" s="1018" t="s">
        <v>494</v>
      </c>
      <c r="P37" s="1018"/>
      <c r="Q37" s="1018"/>
      <c r="R37" s="1018"/>
      <c r="S37" s="1018"/>
      <c r="T37" s="1018"/>
      <c r="U37" s="1018"/>
    </row>
    <row r="38" spans="1:21" ht="15" customHeight="1">
      <c r="A38" s="1037"/>
      <c r="B38" s="1038"/>
      <c r="C38" s="1039"/>
      <c r="D38" s="1018"/>
      <c r="E38" s="1018"/>
      <c r="F38" s="1018"/>
      <c r="G38" s="1018"/>
      <c r="H38" s="1018"/>
      <c r="I38" s="1018"/>
      <c r="J38" s="1018"/>
      <c r="K38" s="1018"/>
      <c r="L38" s="1020"/>
      <c r="M38" s="1020"/>
      <c r="N38" s="1020"/>
      <c r="O38" s="1018" t="s">
        <v>453</v>
      </c>
      <c r="P38" s="1018"/>
      <c r="Q38" s="1018"/>
      <c r="R38" s="1018"/>
      <c r="S38" s="1018"/>
      <c r="T38" s="1018"/>
      <c r="U38" s="1018"/>
    </row>
    <row r="39" spans="1:21" ht="15" customHeight="1">
      <c r="A39" s="1037"/>
      <c r="B39" s="1038"/>
      <c r="C39" s="1039"/>
      <c r="D39" s="1018"/>
      <c r="E39" s="1018"/>
      <c r="F39" s="1018"/>
      <c r="G39" s="1018"/>
      <c r="H39" s="1018"/>
      <c r="I39" s="1018"/>
      <c r="J39" s="1018"/>
      <c r="K39" s="1018"/>
      <c r="L39" s="1020"/>
      <c r="M39" s="1020"/>
      <c r="N39" s="1020"/>
      <c r="O39" s="1018" t="s">
        <v>495</v>
      </c>
      <c r="P39" s="1018"/>
      <c r="Q39" s="1018"/>
      <c r="R39" s="1018"/>
      <c r="S39" s="1018"/>
      <c r="T39" s="1018"/>
      <c r="U39" s="1018"/>
    </row>
    <row r="40" spans="1:21" ht="15" customHeight="1">
      <c r="A40" s="1037"/>
      <c r="B40" s="1038"/>
      <c r="C40" s="1039"/>
      <c r="D40" s="1018"/>
      <c r="E40" s="1018"/>
      <c r="F40" s="1018"/>
      <c r="G40" s="1018"/>
      <c r="H40" s="1018"/>
      <c r="I40" s="1018"/>
      <c r="J40" s="1018"/>
      <c r="K40" s="1018"/>
      <c r="L40" s="1020"/>
      <c r="M40" s="1020"/>
      <c r="N40" s="1020"/>
      <c r="O40" s="1018" t="s">
        <v>496</v>
      </c>
      <c r="P40" s="1018"/>
      <c r="Q40" s="1018"/>
      <c r="R40" s="1018"/>
      <c r="S40" s="1018"/>
      <c r="T40" s="1018"/>
      <c r="U40" s="1018"/>
    </row>
    <row r="41" spans="1:21" ht="15" customHeight="1">
      <c r="A41" s="1037"/>
      <c r="B41" s="1038"/>
      <c r="C41" s="1039"/>
      <c r="D41" s="1018"/>
      <c r="E41" s="1018"/>
      <c r="F41" s="1018"/>
      <c r="G41" s="1018"/>
      <c r="H41" s="1018"/>
      <c r="I41" s="1018"/>
      <c r="J41" s="1018"/>
      <c r="K41" s="1018"/>
      <c r="L41" s="1020"/>
      <c r="M41" s="1020"/>
      <c r="N41" s="1020"/>
      <c r="O41" s="1018" t="s">
        <v>497</v>
      </c>
      <c r="P41" s="1018"/>
      <c r="Q41" s="1018"/>
      <c r="R41" s="1018"/>
      <c r="S41" s="1018"/>
      <c r="T41" s="1018"/>
      <c r="U41" s="1018"/>
    </row>
    <row r="42" spans="1:21" ht="15" customHeight="1">
      <c r="A42" s="1037"/>
      <c r="B42" s="1038"/>
      <c r="C42" s="1039"/>
      <c r="D42" s="1018"/>
      <c r="E42" s="1018"/>
      <c r="F42" s="1018"/>
      <c r="G42" s="1018"/>
      <c r="H42" s="1018"/>
      <c r="I42" s="1018"/>
      <c r="J42" s="1018"/>
      <c r="K42" s="1018"/>
      <c r="L42" s="1020"/>
      <c r="M42" s="1020"/>
      <c r="N42" s="1020"/>
      <c r="O42" s="1018" t="s">
        <v>498</v>
      </c>
      <c r="P42" s="1018"/>
      <c r="Q42" s="1018"/>
      <c r="R42" s="1018"/>
      <c r="S42" s="1018"/>
      <c r="T42" s="1018"/>
      <c r="U42" s="1018"/>
    </row>
    <row r="43" spans="1:21" ht="15" customHeight="1">
      <c r="A43" s="1037"/>
      <c r="B43" s="1038"/>
      <c r="C43" s="1039"/>
      <c r="D43" s="1018"/>
      <c r="E43" s="1018"/>
      <c r="F43" s="1018"/>
      <c r="G43" s="1018"/>
      <c r="H43" s="1018"/>
      <c r="I43" s="1018"/>
      <c r="J43" s="1018"/>
      <c r="K43" s="1018"/>
      <c r="L43" s="1020"/>
      <c r="M43" s="1020"/>
      <c r="N43" s="1020"/>
      <c r="O43" s="1018" t="s">
        <v>499</v>
      </c>
      <c r="P43" s="1018"/>
      <c r="Q43" s="1018"/>
      <c r="R43" s="1018"/>
      <c r="S43" s="1018"/>
      <c r="T43" s="1018"/>
      <c r="U43" s="1018"/>
    </row>
    <row r="44" spans="1:21" ht="15" customHeight="1">
      <c r="A44" s="1037"/>
      <c r="B44" s="1038"/>
      <c r="C44" s="1039"/>
      <c r="D44" s="1018"/>
      <c r="E44" s="1018"/>
      <c r="F44" s="1018"/>
      <c r="G44" s="1018"/>
      <c r="H44" s="1018" t="s">
        <v>455</v>
      </c>
      <c r="I44" s="1018"/>
      <c r="J44" s="1018"/>
      <c r="K44" s="1018"/>
      <c r="L44" s="1018" t="s">
        <v>500</v>
      </c>
      <c r="M44" s="1018"/>
      <c r="N44" s="1018"/>
      <c r="O44" s="1018"/>
      <c r="P44" s="1018"/>
      <c r="Q44" s="1018"/>
      <c r="R44" s="1018"/>
      <c r="S44" s="1018"/>
      <c r="T44" s="1018"/>
      <c r="U44" s="1018"/>
    </row>
    <row r="45" spans="1:21" ht="15" customHeight="1">
      <c r="A45" s="1037"/>
      <c r="B45" s="1038"/>
      <c r="C45" s="1039"/>
      <c r="D45" s="1018" t="s">
        <v>445</v>
      </c>
      <c r="E45" s="1018"/>
      <c r="F45" s="1018"/>
      <c r="G45" s="1018"/>
      <c r="H45" s="1018"/>
      <c r="I45" s="1018"/>
      <c r="J45" s="1018"/>
      <c r="K45" s="1018"/>
      <c r="L45" s="1018" t="s">
        <v>501</v>
      </c>
      <c r="M45" s="1018"/>
      <c r="N45" s="1018"/>
      <c r="O45" s="1018"/>
      <c r="P45" s="1018"/>
      <c r="Q45" s="1018"/>
      <c r="R45" s="1018"/>
      <c r="S45" s="1018"/>
      <c r="T45" s="1018"/>
      <c r="U45" s="1018"/>
    </row>
    <row r="46" spans="1:21" ht="15" customHeight="1">
      <c r="A46" s="1037"/>
      <c r="B46" s="1038"/>
      <c r="C46" s="1039"/>
      <c r="D46" s="1027" t="s">
        <v>502</v>
      </c>
      <c r="E46" s="1028"/>
      <c r="F46" s="1028"/>
      <c r="G46" s="1028"/>
      <c r="H46" s="1028"/>
      <c r="I46" s="1028"/>
      <c r="J46" s="1028"/>
      <c r="K46" s="1029"/>
      <c r="L46" s="1020" t="s">
        <v>503</v>
      </c>
      <c r="M46" s="1020"/>
      <c r="N46" s="1020"/>
      <c r="O46" s="1020"/>
      <c r="P46" s="1020"/>
      <c r="Q46" s="1020"/>
      <c r="R46" s="1020"/>
      <c r="S46" s="1020"/>
      <c r="T46" s="1020"/>
      <c r="U46" s="1020"/>
    </row>
    <row r="47" spans="1:21" ht="15" customHeight="1">
      <c r="A47" s="1037"/>
      <c r="B47" s="1038"/>
      <c r="C47" s="1039"/>
      <c r="D47" s="1030"/>
      <c r="E47" s="1031"/>
      <c r="F47" s="1031"/>
      <c r="G47" s="1031"/>
      <c r="H47" s="1031"/>
      <c r="I47" s="1031"/>
      <c r="J47" s="1031"/>
      <c r="K47" s="1032"/>
      <c r="L47" s="1020"/>
      <c r="M47" s="1020"/>
      <c r="N47" s="1020"/>
      <c r="O47" s="1020"/>
      <c r="P47" s="1020"/>
      <c r="Q47" s="1020"/>
      <c r="R47" s="1020"/>
      <c r="S47" s="1020"/>
      <c r="T47" s="1020"/>
      <c r="U47" s="1020"/>
    </row>
    <row r="48" spans="1:21" ht="15" customHeight="1">
      <c r="A48" s="1037"/>
      <c r="B48" s="1038"/>
      <c r="C48" s="1039"/>
      <c r="D48" s="1027" t="s">
        <v>788</v>
      </c>
      <c r="E48" s="1028"/>
      <c r="F48" s="1028"/>
      <c r="G48" s="1028"/>
      <c r="H48" s="1028"/>
      <c r="I48" s="1028"/>
      <c r="J48" s="1028"/>
      <c r="K48" s="1029"/>
      <c r="L48" s="1020" t="s">
        <v>791</v>
      </c>
      <c r="M48" s="1020"/>
      <c r="N48" s="1020"/>
      <c r="O48" s="1020"/>
      <c r="P48" s="1020"/>
      <c r="Q48" s="1020"/>
      <c r="R48" s="1020"/>
      <c r="S48" s="1020"/>
      <c r="T48" s="1020"/>
      <c r="U48" s="1020"/>
    </row>
    <row r="49" spans="1:21" ht="15" customHeight="1">
      <c r="A49" s="1030"/>
      <c r="B49" s="1031"/>
      <c r="C49" s="1032"/>
      <c r="D49" s="1030"/>
      <c r="E49" s="1031"/>
      <c r="F49" s="1031"/>
      <c r="G49" s="1031"/>
      <c r="H49" s="1031"/>
      <c r="I49" s="1031"/>
      <c r="J49" s="1031"/>
      <c r="K49" s="1032"/>
      <c r="L49" s="1020"/>
      <c r="M49" s="1020"/>
      <c r="N49" s="1020"/>
      <c r="O49" s="1020"/>
      <c r="P49" s="1020"/>
      <c r="Q49" s="1020"/>
      <c r="R49" s="1020"/>
      <c r="S49" s="1020"/>
      <c r="T49" s="1020"/>
      <c r="U49" s="1020"/>
    </row>
    <row r="50" spans="1:21" ht="15" customHeight="1">
      <c r="A50" s="1027" t="s">
        <v>681</v>
      </c>
      <c r="B50" s="1028"/>
      <c r="C50" s="1029"/>
      <c r="D50" s="1020" t="s">
        <v>504</v>
      </c>
      <c r="E50" s="1020"/>
      <c r="F50" s="1020"/>
      <c r="G50" s="1020"/>
      <c r="H50" s="1020"/>
      <c r="I50" s="1020"/>
      <c r="J50" s="1020"/>
      <c r="K50" s="1020"/>
      <c r="L50" s="1018" t="s">
        <v>515</v>
      </c>
      <c r="M50" s="1018"/>
      <c r="N50" s="1018"/>
      <c r="O50" s="1018"/>
      <c r="P50" s="1018"/>
      <c r="Q50" s="1018"/>
      <c r="R50" s="1018"/>
      <c r="S50" s="1018"/>
      <c r="T50" s="1018"/>
      <c r="U50" s="1018"/>
    </row>
    <row r="51" spans="1:21" ht="12" customHeight="1">
      <c r="A51" s="1030"/>
      <c r="B51" s="1031"/>
      <c r="C51" s="1032"/>
      <c r="D51" s="1020"/>
      <c r="E51" s="1020"/>
      <c r="F51" s="1020"/>
      <c r="G51" s="1020"/>
      <c r="H51" s="1020"/>
      <c r="I51" s="1020"/>
      <c r="J51" s="1020"/>
      <c r="K51" s="1020"/>
      <c r="L51" s="1018"/>
      <c r="M51" s="1018"/>
      <c r="N51" s="1018"/>
      <c r="O51" s="1018"/>
      <c r="P51" s="1018"/>
      <c r="Q51" s="1018"/>
      <c r="R51" s="1018"/>
      <c r="S51" s="1018"/>
      <c r="T51" s="1018"/>
      <c r="U51" s="1018"/>
    </row>
  </sheetData>
  <mergeCells count="73">
    <mergeCell ref="D48:K49"/>
    <mergeCell ref="L48:U49"/>
    <mergeCell ref="A5:C49"/>
    <mergeCell ref="O43:U43"/>
    <mergeCell ref="L44:U44"/>
    <mergeCell ref="L34:U34"/>
    <mergeCell ref="L35:U36"/>
    <mergeCell ref="O37:U37"/>
    <mergeCell ref="O38:U38"/>
    <mergeCell ref="O39:U39"/>
    <mergeCell ref="O19:U19"/>
    <mergeCell ref="O20:U20"/>
    <mergeCell ref="O21:U21"/>
    <mergeCell ref="H16:K16"/>
    <mergeCell ref="L33:U33"/>
    <mergeCell ref="O22:U22"/>
    <mergeCell ref="L23:U23"/>
    <mergeCell ref="O24:U24"/>
    <mergeCell ref="O25:U25"/>
    <mergeCell ref="O26:U26"/>
    <mergeCell ref="O27:U27"/>
    <mergeCell ref="O28:U28"/>
    <mergeCell ref="O29:U29"/>
    <mergeCell ref="O30:U30"/>
    <mergeCell ref="O31:U31"/>
    <mergeCell ref="O32:U32"/>
    <mergeCell ref="H24:K32"/>
    <mergeCell ref="D12:G32"/>
    <mergeCell ref="D33:G34"/>
    <mergeCell ref="H33:K33"/>
    <mergeCell ref="A2:U2"/>
    <mergeCell ref="L3:U4"/>
    <mergeCell ref="O5:U5"/>
    <mergeCell ref="O6:U6"/>
    <mergeCell ref="O7:U7"/>
    <mergeCell ref="H34:K34"/>
    <mergeCell ref="O13:U14"/>
    <mergeCell ref="H23:K23"/>
    <mergeCell ref="L24:N32"/>
    <mergeCell ref="L19:N22"/>
    <mergeCell ref="H19:K22"/>
    <mergeCell ref="H17:K17"/>
    <mergeCell ref="D35:G36"/>
    <mergeCell ref="H35:K36"/>
    <mergeCell ref="L37:N43"/>
    <mergeCell ref="A50:C51"/>
    <mergeCell ref="D50:K51"/>
    <mergeCell ref="H44:K44"/>
    <mergeCell ref="D37:G44"/>
    <mergeCell ref="D45:K45"/>
    <mergeCell ref="H37:K43"/>
    <mergeCell ref="D46:K47"/>
    <mergeCell ref="L45:U45"/>
    <mergeCell ref="L46:U47"/>
    <mergeCell ref="L50:U51"/>
    <mergeCell ref="O40:U40"/>
    <mergeCell ref="O41:U41"/>
    <mergeCell ref="O42:U42"/>
    <mergeCell ref="H18:K18"/>
    <mergeCell ref="L16:U16"/>
    <mergeCell ref="L17:U17"/>
    <mergeCell ref="L18:U18"/>
    <mergeCell ref="A3:K4"/>
    <mergeCell ref="L12:N15"/>
    <mergeCell ref="H12:K15"/>
    <mergeCell ref="O15:U15"/>
    <mergeCell ref="D5:K9"/>
    <mergeCell ref="D10:K11"/>
    <mergeCell ref="L5:N9"/>
    <mergeCell ref="O8:U8"/>
    <mergeCell ref="O9:U9"/>
    <mergeCell ref="L10:U11"/>
    <mergeCell ref="O12:U12"/>
  </mergeCells>
  <phoneticPr fontId="8"/>
  <pageMargins left="0.7" right="0.7" top="0.75" bottom="0.75" header="0.3" footer="0.3"/>
  <pageSetup paperSize="9" scale="9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84"/>
  <sheetViews>
    <sheetView view="pageBreakPreview" zoomScaleNormal="85" zoomScaleSheetLayoutView="100" workbookViewId="0">
      <selection activeCell="X28" sqref="X28"/>
    </sheetView>
  </sheetViews>
  <sheetFormatPr defaultRowHeight="12"/>
  <cols>
    <col min="1" max="1" width="2.42578125" customWidth="1"/>
    <col min="2" max="21" width="4.7109375" customWidth="1"/>
  </cols>
  <sheetData>
    <row r="1" spans="1:23" ht="17.25" customHeight="1">
      <c r="A1" s="1052" t="s">
        <v>682</v>
      </c>
      <c r="B1" s="1052"/>
      <c r="C1" s="1052"/>
      <c r="D1" s="1052"/>
      <c r="E1" s="1052"/>
      <c r="F1" s="1052"/>
      <c r="G1" s="1052"/>
      <c r="H1" s="1052"/>
      <c r="I1" s="1052"/>
      <c r="J1" s="1052"/>
      <c r="K1" s="1052"/>
      <c r="L1" s="1052"/>
      <c r="M1" s="1052"/>
      <c r="N1" s="1052"/>
      <c r="O1" s="1052"/>
      <c r="P1" s="1052"/>
      <c r="Q1" s="1052"/>
      <c r="R1" s="1052"/>
      <c r="S1" s="1052"/>
      <c r="T1" s="1052"/>
      <c r="U1" s="1052"/>
    </row>
    <row r="2" spans="1:23" ht="17.25" customHeight="1">
      <c r="A2" s="204"/>
      <c r="B2" s="204"/>
      <c r="C2" s="204"/>
      <c r="D2" s="204"/>
      <c r="E2" s="204"/>
      <c r="F2" s="204"/>
      <c r="G2" s="204"/>
      <c r="H2" s="204"/>
      <c r="I2" s="204"/>
      <c r="J2" s="204"/>
      <c r="K2" s="204"/>
      <c r="L2" s="204"/>
      <c r="M2" s="204"/>
      <c r="N2" s="204"/>
      <c r="O2" s="204"/>
      <c r="P2" s="204"/>
      <c r="Q2" s="204"/>
      <c r="R2" s="204"/>
      <c r="S2" s="204"/>
      <c r="T2" s="204"/>
      <c r="U2" s="204"/>
    </row>
    <row r="3" spans="1:23" ht="17.25" customHeight="1">
      <c r="A3" s="1036" t="s">
        <v>564</v>
      </c>
      <c r="B3" s="1036"/>
      <c r="C3" s="1036"/>
      <c r="D3" s="1036"/>
      <c r="E3" s="1036"/>
      <c r="F3" s="1036"/>
      <c r="G3" s="1036"/>
      <c r="H3" s="1036"/>
      <c r="I3" s="1036"/>
      <c r="J3" s="1036"/>
      <c r="K3" s="1036"/>
      <c r="L3" s="1036"/>
      <c r="M3" s="1036"/>
      <c r="N3" s="1036"/>
      <c r="O3" s="1036"/>
      <c r="P3" s="1036"/>
      <c r="Q3" s="1036"/>
      <c r="R3" s="1036"/>
      <c r="S3" s="1036"/>
      <c r="T3" s="1036"/>
      <c r="U3" s="1036"/>
      <c r="W3" s="154" t="s">
        <v>505</v>
      </c>
    </row>
    <row r="4" spans="1:23" ht="17.25" customHeight="1">
      <c r="A4" s="205"/>
      <c r="B4" s="206"/>
      <c r="C4" s="206"/>
      <c r="D4" s="206"/>
      <c r="E4" s="206"/>
      <c r="F4" s="206"/>
      <c r="G4" s="206"/>
      <c r="H4" s="206"/>
      <c r="I4" s="206"/>
      <c r="J4" s="206"/>
      <c r="K4" s="206"/>
      <c r="L4" s="206"/>
      <c r="M4" s="206"/>
      <c r="N4" s="206"/>
      <c r="O4" s="206"/>
      <c r="P4" s="206"/>
      <c r="Q4" s="206"/>
      <c r="R4" s="206"/>
      <c r="S4" s="206"/>
      <c r="T4" s="206"/>
      <c r="U4" s="206"/>
    </row>
    <row r="5" spans="1:23" ht="17.25" customHeight="1">
      <c r="A5" s="207"/>
      <c r="B5" s="1040" t="s">
        <v>565</v>
      </c>
      <c r="C5" s="1040"/>
      <c r="D5" s="1040"/>
      <c r="E5" s="1040"/>
      <c r="F5" s="1040"/>
      <c r="G5" s="1040"/>
      <c r="H5" s="1040" t="s">
        <v>566</v>
      </c>
      <c r="I5" s="1040"/>
      <c r="J5" s="1040"/>
      <c r="K5" s="1040"/>
      <c r="L5" s="1040"/>
      <c r="M5" s="1040"/>
      <c r="N5" s="1040"/>
      <c r="O5" s="1040"/>
      <c r="P5" s="1040"/>
      <c r="Q5" s="1040"/>
      <c r="R5" s="1040"/>
      <c r="S5" s="1040"/>
      <c r="T5" s="1040"/>
      <c r="U5" s="1040"/>
    </row>
    <row r="6" spans="1:23" ht="17.25" customHeight="1">
      <c r="A6" s="208"/>
      <c r="B6" s="209"/>
      <c r="C6" s="1041" t="s">
        <v>567</v>
      </c>
      <c r="D6" s="1041"/>
      <c r="E6" s="1041"/>
      <c r="F6" s="1041"/>
      <c r="G6" s="1041"/>
      <c r="H6" s="1041"/>
      <c r="I6" s="1041"/>
      <c r="J6" s="1041"/>
      <c r="K6" s="1041"/>
      <c r="L6" s="1041"/>
      <c r="M6" s="1041"/>
      <c r="N6" s="1041"/>
      <c r="O6" s="1041"/>
      <c r="P6" s="1041"/>
      <c r="Q6" s="1041"/>
      <c r="R6" s="1041"/>
      <c r="S6" s="1041"/>
      <c r="T6" s="1041"/>
      <c r="U6" s="1041"/>
    </row>
    <row r="7" spans="1:23" ht="17.25" customHeight="1">
      <c r="A7" s="208"/>
      <c r="B7" s="1046"/>
      <c r="C7" s="1047"/>
      <c r="D7" s="1047"/>
      <c r="E7" s="1047"/>
      <c r="F7" s="1047"/>
      <c r="G7" s="1047"/>
      <c r="H7" s="209"/>
      <c r="I7" s="1041" t="s">
        <v>568</v>
      </c>
      <c r="J7" s="1041"/>
      <c r="K7" s="1041"/>
      <c r="L7" s="1041"/>
      <c r="M7" s="1041"/>
      <c r="N7" s="1041"/>
      <c r="O7" s="1041"/>
      <c r="P7" s="1041"/>
      <c r="Q7" s="1041"/>
      <c r="R7" s="1041"/>
      <c r="S7" s="1041"/>
      <c r="T7" s="1041"/>
      <c r="U7" s="1041"/>
    </row>
    <row r="8" spans="1:23" ht="17.25" customHeight="1">
      <c r="A8" s="208"/>
      <c r="B8" s="1048"/>
      <c r="C8" s="1049"/>
      <c r="D8" s="1049"/>
      <c r="E8" s="1049"/>
      <c r="F8" s="1049"/>
      <c r="G8" s="1049"/>
      <c r="H8" s="209"/>
      <c r="I8" s="1041" t="s">
        <v>571</v>
      </c>
      <c r="J8" s="1041"/>
      <c r="K8" s="1041"/>
      <c r="L8" s="1041"/>
      <c r="M8" s="1041"/>
      <c r="N8" s="1041"/>
      <c r="O8" s="1041"/>
      <c r="P8" s="1041"/>
      <c r="Q8" s="1041"/>
      <c r="R8" s="1041"/>
      <c r="S8" s="1041"/>
      <c r="T8" s="1041"/>
      <c r="U8" s="1041"/>
    </row>
    <row r="9" spans="1:23" ht="17.25" customHeight="1">
      <c r="A9" s="208"/>
      <c r="B9" s="1048"/>
      <c r="C9" s="1049"/>
      <c r="D9" s="1049"/>
      <c r="E9" s="1049"/>
      <c r="F9" s="1049"/>
      <c r="G9" s="1049"/>
      <c r="H9" s="209"/>
      <c r="I9" s="1041" t="s">
        <v>570</v>
      </c>
      <c r="J9" s="1041"/>
      <c r="K9" s="1041"/>
      <c r="L9" s="1041"/>
      <c r="M9" s="1041"/>
      <c r="N9" s="1041"/>
      <c r="O9" s="1041"/>
      <c r="P9" s="1041"/>
      <c r="Q9" s="1041"/>
      <c r="R9" s="1041"/>
      <c r="S9" s="1041"/>
      <c r="T9" s="1041"/>
      <c r="U9" s="1041"/>
    </row>
    <row r="10" spans="1:23" ht="17.25" customHeight="1">
      <c r="A10" s="208"/>
      <c r="B10" s="1050"/>
      <c r="C10" s="1051"/>
      <c r="D10" s="1051"/>
      <c r="E10" s="1051"/>
      <c r="F10" s="1051"/>
      <c r="G10" s="1051"/>
      <c r="H10" s="209"/>
      <c r="I10" s="1041" t="s">
        <v>569</v>
      </c>
      <c r="J10" s="1041"/>
      <c r="K10" s="1041"/>
      <c r="L10" s="1041"/>
      <c r="M10" s="1041"/>
      <c r="N10" s="1041"/>
      <c r="O10" s="1041"/>
      <c r="P10" s="1041"/>
      <c r="Q10" s="1041"/>
      <c r="R10" s="1041"/>
      <c r="S10" s="1041"/>
      <c r="T10" s="1041"/>
      <c r="U10" s="1041"/>
    </row>
    <row r="11" spans="1:23" ht="17.25" customHeight="1">
      <c r="A11" s="208"/>
      <c r="B11" s="209"/>
      <c r="C11" s="1041" t="s">
        <v>572</v>
      </c>
      <c r="D11" s="1041"/>
      <c r="E11" s="1041"/>
      <c r="F11" s="1041"/>
      <c r="G11" s="1041"/>
      <c r="H11" s="1041"/>
      <c r="I11" s="1041"/>
      <c r="J11" s="1041"/>
      <c r="K11" s="1041"/>
      <c r="L11" s="1041"/>
      <c r="M11" s="1041"/>
      <c r="N11" s="1041"/>
      <c r="O11" s="1041"/>
      <c r="P11" s="1041"/>
      <c r="Q11" s="1041"/>
      <c r="R11" s="1041"/>
      <c r="S11" s="1041"/>
      <c r="T11" s="1041"/>
      <c r="U11" s="1041"/>
    </row>
    <row r="12" spans="1:23" ht="17.25" customHeight="1">
      <c r="A12" s="208"/>
      <c r="B12" s="1040"/>
      <c r="C12" s="1040"/>
      <c r="D12" s="1040"/>
      <c r="E12" s="1040"/>
      <c r="F12" s="1040"/>
      <c r="G12" s="1040"/>
      <c r="H12" s="209"/>
      <c r="I12" s="1041" t="s">
        <v>568</v>
      </c>
      <c r="J12" s="1041"/>
      <c r="K12" s="1041"/>
      <c r="L12" s="1041"/>
      <c r="M12" s="1041"/>
      <c r="N12" s="1041"/>
      <c r="O12" s="1041"/>
      <c r="P12" s="1041"/>
      <c r="Q12" s="1041"/>
      <c r="R12" s="1041"/>
      <c r="S12" s="1041"/>
      <c r="T12" s="1041"/>
      <c r="U12" s="1041"/>
    </row>
    <row r="13" spans="1:23" ht="17.25" customHeight="1">
      <c r="A13" s="208"/>
      <c r="B13" s="1040"/>
      <c r="C13" s="1040"/>
      <c r="D13" s="1040"/>
      <c r="E13" s="1040"/>
      <c r="F13" s="1040"/>
      <c r="G13" s="1040"/>
      <c r="H13" s="209"/>
      <c r="I13" s="1041" t="s">
        <v>571</v>
      </c>
      <c r="J13" s="1041"/>
      <c r="K13" s="1041"/>
      <c r="L13" s="1041"/>
      <c r="M13" s="1041"/>
      <c r="N13" s="1041"/>
      <c r="O13" s="1041"/>
      <c r="P13" s="1041"/>
      <c r="Q13" s="1041"/>
      <c r="R13" s="1041"/>
      <c r="S13" s="1041"/>
      <c r="T13" s="1041"/>
      <c r="U13" s="1041"/>
    </row>
    <row r="14" spans="1:23" ht="17.25" customHeight="1">
      <c r="A14" s="208"/>
      <c r="B14" s="1040"/>
      <c r="C14" s="1040"/>
      <c r="D14" s="1040"/>
      <c r="E14" s="1040"/>
      <c r="F14" s="1040"/>
      <c r="G14" s="1040"/>
      <c r="H14" s="209"/>
      <c r="I14" s="1041" t="s">
        <v>570</v>
      </c>
      <c r="J14" s="1041"/>
      <c r="K14" s="1041"/>
      <c r="L14" s="1041"/>
      <c r="M14" s="1041"/>
      <c r="N14" s="1041"/>
      <c r="O14" s="1041"/>
      <c r="P14" s="1041"/>
      <c r="Q14" s="1041"/>
      <c r="R14" s="1041"/>
      <c r="S14" s="1041"/>
      <c r="T14" s="1041"/>
      <c r="U14" s="1041"/>
    </row>
    <row r="15" spans="1:23" ht="17.25" customHeight="1">
      <c r="A15" s="208"/>
      <c r="B15" s="1040"/>
      <c r="C15" s="1040"/>
      <c r="D15" s="1040"/>
      <c r="E15" s="1040"/>
      <c r="F15" s="1040"/>
      <c r="G15" s="1040"/>
      <c r="H15" s="209"/>
      <c r="I15" s="1041" t="s">
        <v>569</v>
      </c>
      <c r="J15" s="1041"/>
      <c r="K15" s="1041"/>
      <c r="L15" s="1041"/>
      <c r="M15" s="1041"/>
      <c r="N15" s="1041"/>
      <c r="O15" s="1041"/>
      <c r="P15" s="1041"/>
      <c r="Q15" s="1041"/>
      <c r="R15" s="1041"/>
      <c r="S15" s="1041"/>
      <c r="T15" s="1041"/>
      <c r="U15" s="1041"/>
    </row>
    <row r="16" spans="1:23" ht="17.25" customHeight="1">
      <c r="A16" s="208"/>
      <c r="B16" s="209"/>
      <c r="C16" s="1041" t="s">
        <v>683</v>
      </c>
      <c r="D16" s="1041"/>
      <c r="E16" s="1041"/>
      <c r="F16" s="1041"/>
      <c r="G16" s="1041"/>
      <c r="H16" s="1041"/>
      <c r="I16" s="1041"/>
      <c r="J16" s="1041"/>
      <c r="K16" s="1041"/>
      <c r="L16" s="1041"/>
      <c r="M16" s="1041"/>
      <c r="N16" s="1041"/>
      <c r="O16" s="1041"/>
      <c r="P16" s="1041"/>
      <c r="Q16" s="1041"/>
      <c r="R16" s="1041"/>
      <c r="S16" s="1041"/>
      <c r="T16" s="1041"/>
      <c r="U16" s="1041"/>
    </row>
    <row r="17" spans="1:21" ht="17.25" customHeight="1">
      <c r="A17" s="208"/>
      <c r="B17" s="209"/>
      <c r="C17" s="1041" t="s">
        <v>573</v>
      </c>
      <c r="D17" s="1041"/>
      <c r="E17" s="1041"/>
      <c r="F17" s="1041"/>
      <c r="G17" s="1041"/>
      <c r="H17" s="1041"/>
      <c r="I17" s="1041"/>
      <c r="J17" s="1041"/>
      <c r="K17" s="1041"/>
      <c r="L17" s="1041"/>
      <c r="M17" s="1041"/>
      <c r="N17" s="1041"/>
      <c r="O17" s="1041"/>
      <c r="P17" s="1041"/>
      <c r="Q17" s="1041"/>
      <c r="R17" s="1041"/>
      <c r="S17" s="1041"/>
      <c r="T17" s="1041"/>
      <c r="U17" s="1041"/>
    </row>
    <row r="18" spans="1:21" ht="17.25" customHeight="1">
      <c r="A18" s="208"/>
      <c r="B18" s="209"/>
      <c r="C18" s="1041" t="s">
        <v>574</v>
      </c>
      <c r="D18" s="1041"/>
      <c r="E18" s="1041"/>
      <c r="F18" s="1041"/>
      <c r="G18" s="1041"/>
      <c r="H18" s="1041"/>
      <c r="I18" s="1041"/>
      <c r="J18" s="1041"/>
      <c r="K18" s="1041"/>
      <c r="L18" s="1041"/>
      <c r="M18" s="1041"/>
      <c r="N18" s="1041"/>
      <c r="O18" s="1041"/>
      <c r="P18" s="1041"/>
      <c r="Q18" s="1041"/>
      <c r="R18" s="1041"/>
      <c r="S18" s="1041"/>
      <c r="T18" s="1041"/>
      <c r="U18" s="1041"/>
    </row>
    <row r="19" spans="1:21" ht="17.25" customHeight="1">
      <c r="A19" s="208"/>
      <c r="B19" s="209"/>
      <c r="C19" s="1041" t="s">
        <v>575</v>
      </c>
      <c r="D19" s="1041"/>
      <c r="E19" s="1041"/>
      <c r="F19" s="1041"/>
      <c r="G19" s="1041"/>
      <c r="H19" s="1041"/>
      <c r="I19" s="1041"/>
      <c r="J19" s="1041"/>
      <c r="K19" s="1041"/>
      <c r="L19" s="1041"/>
      <c r="M19" s="1041"/>
      <c r="N19" s="1041"/>
      <c r="O19" s="1041"/>
      <c r="P19" s="1041"/>
      <c r="Q19" s="1041"/>
      <c r="R19" s="1041"/>
      <c r="S19" s="1041"/>
      <c r="T19" s="1041"/>
      <c r="U19" s="1041"/>
    </row>
    <row r="20" spans="1:21" ht="17.25" customHeight="1">
      <c r="A20" s="208"/>
      <c r="B20" s="209"/>
      <c r="C20" s="1041" t="s">
        <v>576</v>
      </c>
      <c r="D20" s="1041"/>
      <c r="E20" s="1041"/>
      <c r="F20" s="1041"/>
      <c r="G20" s="1041"/>
      <c r="H20" s="1041"/>
      <c r="I20" s="1041"/>
      <c r="J20" s="1041"/>
      <c r="K20" s="1041"/>
      <c r="L20" s="1041"/>
      <c r="M20" s="1041"/>
      <c r="N20" s="1041"/>
      <c r="O20" s="1041"/>
      <c r="P20" s="1041"/>
      <c r="Q20" s="1041"/>
      <c r="R20" s="1041"/>
      <c r="S20" s="1041"/>
      <c r="T20" s="1041"/>
      <c r="U20" s="1041"/>
    </row>
    <row r="21" spans="1:21" ht="17.25" customHeight="1">
      <c r="A21" s="208"/>
      <c r="B21" s="1043"/>
      <c r="C21" s="1042" t="s">
        <v>595</v>
      </c>
      <c r="D21" s="1042"/>
      <c r="E21" s="1042"/>
      <c r="F21" s="1042"/>
      <c r="G21" s="1042"/>
      <c r="H21" s="1042"/>
      <c r="I21" s="1042"/>
      <c r="J21" s="1042"/>
      <c r="K21" s="1042"/>
      <c r="L21" s="1042"/>
      <c r="M21" s="1042"/>
      <c r="N21" s="1042"/>
      <c r="O21" s="1042"/>
      <c r="P21" s="1042"/>
      <c r="Q21" s="1042"/>
      <c r="R21" s="1042"/>
      <c r="S21" s="1042"/>
      <c r="T21" s="1042"/>
      <c r="U21" s="1042"/>
    </row>
    <row r="22" spans="1:21" ht="17.25" customHeight="1">
      <c r="A22" s="208"/>
      <c r="B22" s="1044"/>
      <c r="C22" s="1042"/>
      <c r="D22" s="1042"/>
      <c r="E22" s="1042"/>
      <c r="F22" s="1042"/>
      <c r="G22" s="1042"/>
      <c r="H22" s="1042"/>
      <c r="I22" s="1042"/>
      <c r="J22" s="1042"/>
      <c r="K22" s="1042"/>
      <c r="L22" s="1042"/>
      <c r="M22" s="1042"/>
      <c r="N22" s="1042"/>
      <c r="O22" s="1042"/>
      <c r="P22" s="1042"/>
      <c r="Q22" s="1042"/>
      <c r="R22" s="1042"/>
      <c r="S22" s="1042"/>
      <c r="T22" s="1042"/>
      <c r="U22" s="1042"/>
    </row>
    <row r="23" spans="1:21" ht="17.25" customHeight="1">
      <c r="A23" s="208"/>
      <c r="B23" s="1045"/>
      <c r="C23" s="1042"/>
      <c r="D23" s="1042"/>
      <c r="E23" s="1042"/>
      <c r="F23" s="1042"/>
      <c r="G23" s="1042"/>
      <c r="H23" s="1042"/>
      <c r="I23" s="1042"/>
      <c r="J23" s="1042"/>
      <c r="K23" s="1042"/>
      <c r="L23" s="1042"/>
      <c r="M23" s="1042"/>
      <c r="N23" s="1042"/>
      <c r="O23" s="1042"/>
      <c r="P23" s="1042"/>
      <c r="Q23" s="1042"/>
      <c r="R23" s="1042"/>
      <c r="S23" s="1042"/>
      <c r="T23" s="1042"/>
      <c r="U23" s="1042"/>
    </row>
    <row r="24" spans="1:21" ht="17.25" customHeight="1">
      <c r="A24" s="208"/>
      <c r="B24" s="209"/>
      <c r="C24" s="1041" t="s">
        <v>577</v>
      </c>
      <c r="D24" s="1041"/>
      <c r="E24" s="1041"/>
      <c r="F24" s="1041"/>
      <c r="G24" s="1041"/>
      <c r="H24" s="1041"/>
      <c r="I24" s="1041"/>
      <c r="J24" s="1041"/>
      <c r="K24" s="1041"/>
      <c r="L24" s="1041"/>
      <c r="M24" s="1041"/>
      <c r="N24" s="1041"/>
      <c r="O24" s="1041"/>
      <c r="P24" s="1041"/>
      <c r="Q24" s="1041"/>
      <c r="R24" s="1041"/>
      <c r="S24" s="1041"/>
      <c r="T24" s="1041"/>
      <c r="U24" s="1041"/>
    </row>
    <row r="25" spans="1:21" ht="21.75" customHeight="1">
      <c r="A25" s="208"/>
      <c r="B25" s="208"/>
      <c r="C25" s="208"/>
      <c r="D25" s="208"/>
      <c r="E25" s="208"/>
      <c r="F25" s="208"/>
      <c r="G25" s="208"/>
      <c r="H25" s="208"/>
      <c r="I25" s="208"/>
      <c r="J25" s="208"/>
      <c r="K25" s="208"/>
      <c r="L25" s="208"/>
      <c r="M25" s="208"/>
      <c r="N25" s="208"/>
      <c r="O25" s="208"/>
      <c r="P25" s="208"/>
      <c r="Q25" s="208"/>
      <c r="R25" s="208"/>
      <c r="S25" s="208"/>
      <c r="T25" s="208"/>
      <c r="U25" s="208"/>
    </row>
    <row r="26" spans="1:21" ht="17.25" customHeight="1">
      <c r="A26" s="1036" t="s">
        <v>578</v>
      </c>
      <c r="B26" s="1036"/>
      <c r="C26" s="1036"/>
      <c r="D26" s="1036"/>
      <c r="E26" s="1036"/>
      <c r="F26" s="1036"/>
      <c r="G26" s="1036"/>
      <c r="H26" s="1036"/>
      <c r="I26" s="1036"/>
      <c r="J26" s="1036"/>
      <c r="K26" s="1036"/>
      <c r="L26" s="1036"/>
      <c r="M26" s="1036"/>
      <c r="N26" s="1036"/>
      <c r="O26" s="1036"/>
      <c r="P26" s="1036"/>
      <c r="Q26" s="1036"/>
      <c r="R26" s="1036"/>
      <c r="S26" s="1036"/>
      <c r="T26" s="1036"/>
      <c r="U26" s="1036"/>
    </row>
    <row r="27" spans="1:21" ht="17.25" customHeight="1">
      <c r="A27" s="205"/>
      <c r="B27" s="206"/>
      <c r="C27" s="206"/>
      <c r="D27" s="206"/>
      <c r="E27" s="206"/>
      <c r="F27" s="206"/>
      <c r="G27" s="206"/>
      <c r="H27" s="206"/>
      <c r="I27" s="206"/>
      <c r="J27" s="206"/>
      <c r="K27" s="206"/>
      <c r="L27" s="206"/>
      <c r="M27" s="206"/>
      <c r="N27" s="206"/>
      <c r="O27" s="206"/>
      <c r="P27" s="206"/>
      <c r="Q27" s="206"/>
      <c r="R27" s="206"/>
      <c r="S27" s="206"/>
      <c r="T27" s="206"/>
      <c r="U27" s="206"/>
    </row>
    <row r="28" spans="1:21" ht="17.25" customHeight="1">
      <c r="A28" s="207"/>
      <c r="B28" s="1040" t="s">
        <v>579</v>
      </c>
      <c r="C28" s="1040"/>
      <c r="D28" s="1040"/>
      <c r="E28" s="1040"/>
      <c r="F28" s="1040"/>
      <c r="G28" s="1040"/>
      <c r="H28" s="1040" t="s">
        <v>566</v>
      </c>
      <c r="I28" s="1040"/>
      <c r="J28" s="1040"/>
      <c r="K28" s="1040"/>
      <c r="L28" s="1040"/>
      <c r="M28" s="1040"/>
      <c r="N28" s="1040"/>
      <c r="O28" s="1040"/>
      <c r="P28" s="1040"/>
      <c r="Q28" s="1040"/>
      <c r="R28" s="1040"/>
      <c r="S28" s="1040"/>
      <c r="T28" s="1040"/>
      <c r="U28" s="1040"/>
    </row>
    <row r="29" spans="1:21" ht="17.25" customHeight="1">
      <c r="A29" s="208"/>
      <c r="B29" s="209"/>
      <c r="C29" s="1041" t="s">
        <v>580</v>
      </c>
      <c r="D29" s="1041"/>
      <c r="E29" s="1041"/>
      <c r="F29" s="1041"/>
      <c r="G29" s="1041"/>
      <c r="H29" s="1041"/>
      <c r="I29" s="1041"/>
      <c r="J29" s="1041"/>
      <c r="K29" s="1041"/>
      <c r="L29" s="1041"/>
      <c r="M29" s="1041"/>
      <c r="N29" s="1041"/>
      <c r="O29" s="1041"/>
      <c r="P29" s="1041"/>
      <c r="Q29" s="1041"/>
      <c r="R29" s="1041"/>
      <c r="S29" s="1041"/>
      <c r="T29" s="1041"/>
      <c r="U29" s="1041"/>
    </row>
    <row r="30" spans="1:21" ht="17.25" customHeight="1">
      <c r="A30" s="208"/>
      <c r="B30" s="209"/>
      <c r="C30" s="1041" t="s">
        <v>581</v>
      </c>
      <c r="D30" s="1041"/>
      <c r="E30" s="1041"/>
      <c r="F30" s="1041"/>
      <c r="G30" s="1041"/>
      <c r="H30" s="1041"/>
      <c r="I30" s="1041"/>
      <c r="J30" s="1041"/>
      <c r="K30" s="1041"/>
      <c r="L30" s="1041"/>
      <c r="M30" s="1041"/>
      <c r="N30" s="1041"/>
      <c r="O30" s="1041"/>
      <c r="P30" s="1041"/>
      <c r="Q30" s="1041"/>
      <c r="R30" s="1041"/>
      <c r="S30" s="1041"/>
      <c r="T30" s="1041"/>
      <c r="U30" s="1041"/>
    </row>
    <row r="31" spans="1:21" ht="17.25" customHeight="1">
      <c r="A31" s="208"/>
      <c r="B31" s="1040"/>
      <c r="C31" s="1040"/>
      <c r="D31" s="1040"/>
      <c r="E31" s="1040"/>
      <c r="F31" s="1040"/>
      <c r="G31" s="1040"/>
      <c r="H31" s="209"/>
      <c r="I31" s="1041" t="s">
        <v>265</v>
      </c>
      <c r="J31" s="1041"/>
      <c r="K31" s="1041"/>
      <c r="L31" s="1041"/>
      <c r="M31" s="1041"/>
      <c r="N31" s="1041"/>
      <c r="O31" s="1041"/>
      <c r="P31" s="1041"/>
      <c r="Q31" s="1041"/>
      <c r="R31" s="1041"/>
      <c r="S31" s="1041"/>
      <c r="T31" s="1041"/>
      <c r="U31" s="1041"/>
    </row>
    <row r="32" spans="1:21" ht="17.25" customHeight="1">
      <c r="A32" s="208"/>
      <c r="B32" s="1040"/>
      <c r="C32" s="1040"/>
      <c r="D32" s="1040"/>
      <c r="E32" s="1040"/>
      <c r="F32" s="1040"/>
      <c r="G32" s="1040"/>
      <c r="H32" s="209"/>
      <c r="I32" s="1041" t="s">
        <v>582</v>
      </c>
      <c r="J32" s="1041"/>
      <c r="K32" s="1041"/>
      <c r="L32" s="1041"/>
      <c r="M32" s="1041"/>
      <c r="N32" s="1041"/>
      <c r="O32" s="1041"/>
      <c r="P32" s="1041"/>
      <c r="Q32" s="1041"/>
      <c r="R32" s="1041"/>
      <c r="S32" s="1041"/>
      <c r="T32" s="1041"/>
      <c r="U32" s="1041"/>
    </row>
    <row r="33" spans="1:21" ht="17.25" customHeight="1">
      <c r="A33" s="208"/>
      <c r="B33" s="1040"/>
      <c r="C33" s="1040"/>
      <c r="D33" s="1040"/>
      <c r="E33" s="1040"/>
      <c r="F33" s="1040"/>
      <c r="G33" s="1040"/>
      <c r="H33" s="209"/>
      <c r="I33" s="1041" t="s">
        <v>583</v>
      </c>
      <c r="J33" s="1041"/>
      <c r="K33" s="1041"/>
      <c r="L33" s="1041"/>
      <c r="M33" s="1041"/>
      <c r="N33" s="1041"/>
      <c r="O33" s="1041"/>
      <c r="P33" s="1041"/>
      <c r="Q33" s="1041"/>
      <c r="R33" s="1041"/>
      <c r="S33" s="1041"/>
      <c r="T33" s="1041"/>
      <c r="U33" s="1041"/>
    </row>
    <row r="34" spans="1:21" ht="17.25" customHeight="1">
      <c r="A34" s="208"/>
      <c r="B34" s="210"/>
      <c r="C34" s="1041" t="s">
        <v>584</v>
      </c>
      <c r="D34" s="1041"/>
      <c r="E34" s="1041"/>
      <c r="F34" s="1041"/>
      <c r="G34" s="1041"/>
      <c r="H34" s="1041"/>
      <c r="I34" s="1041"/>
      <c r="J34" s="1041"/>
      <c r="K34" s="1041"/>
      <c r="L34" s="1041"/>
      <c r="M34" s="1041"/>
      <c r="N34" s="1041"/>
      <c r="O34" s="1041"/>
      <c r="P34" s="1041"/>
      <c r="Q34" s="1041"/>
      <c r="R34" s="1041"/>
      <c r="S34" s="1041"/>
      <c r="T34" s="1041"/>
      <c r="U34" s="1041"/>
    </row>
    <row r="35" spans="1:21" ht="17.25" customHeight="1">
      <c r="A35" s="208"/>
      <c r="B35" s="1040"/>
      <c r="C35" s="1040"/>
      <c r="D35" s="1040"/>
      <c r="E35" s="1040"/>
      <c r="F35" s="1040"/>
      <c r="G35" s="1040"/>
      <c r="H35" s="210"/>
      <c r="I35" s="1041" t="s">
        <v>585</v>
      </c>
      <c r="J35" s="1041"/>
      <c r="K35" s="1041"/>
      <c r="L35" s="1041"/>
      <c r="M35" s="1041"/>
      <c r="N35" s="1041"/>
      <c r="O35" s="1041"/>
      <c r="P35" s="1041"/>
      <c r="Q35" s="1041"/>
      <c r="R35" s="1041"/>
      <c r="S35" s="1041"/>
      <c r="T35" s="1041"/>
      <c r="U35" s="1041"/>
    </row>
    <row r="36" spans="1:21" ht="17.25" customHeight="1">
      <c r="A36" s="208"/>
      <c r="B36" s="1040"/>
      <c r="C36" s="1040"/>
      <c r="D36" s="1040"/>
      <c r="E36" s="1040"/>
      <c r="F36" s="1040"/>
      <c r="G36" s="1040"/>
      <c r="H36" s="210"/>
      <c r="I36" s="1041" t="s">
        <v>586</v>
      </c>
      <c r="J36" s="1041"/>
      <c r="K36" s="1041"/>
      <c r="L36" s="1041"/>
      <c r="M36" s="1041"/>
      <c r="N36" s="1041"/>
      <c r="O36" s="1041"/>
      <c r="P36" s="1041"/>
      <c r="Q36" s="1041"/>
      <c r="R36" s="1041"/>
      <c r="S36" s="1041"/>
      <c r="T36" s="1041"/>
      <c r="U36" s="1041"/>
    </row>
    <row r="37" spans="1:21" ht="17.25" customHeight="1">
      <c r="A37" s="208"/>
      <c r="B37" s="209"/>
      <c r="C37" s="1041" t="s">
        <v>587</v>
      </c>
      <c r="D37" s="1041"/>
      <c r="E37" s="1041"/>
      <c r="F37" s="1041"/>
      <c r="G37" s="1041"/>
      <c r="H37" s="1041"/>
      <c r="I37" s="1041"/>
      <c r="J37" s="1041"/>
      <c r="K37" s="1041"/>
      <c r="L37" s="1041"/>
      <c r="M37" s="1041"/>
      <c r="N37" s="1041"/>
      <c r="O37" s="1041"/>
      <c r="P37" s="1041"/>
      <c r="Q37" s="1041"/>
      <c r="R37" s="1041"/>
      <c r="S37" s="1041"/>
      <c r="T37" s="1041"/>
      <c r="U37" s="1041"/>
    </row>
    <row r="38" spans="1:21" ht="17.25" customHeight="1">
      <c r="A38" s="208"/>
      <c r="B38" s="209"/>
      <c r="C38" s="1041" t="s">
        <v>588</v>
      </c>
      <c r="D38" s="1041"/>
      <c r="E38" s="1041"/>
      <c r="F38" s="1041"/>
      <c r="G38" s="1041"/>
      <c r="H38" s="1041"/>
      <c r="I38" s="1041"/>
      <c r="J38" s="1041"/>
      <c r="K38" s="1041"/>
      <c r="L38" s="1041"/>
      <c r="M38" s="1041"/>
      <c r="N38" s="1041"/>
      <c r="O38" s="1041"/>
      <c r="P38" s="1041"/>
      <c r="Q38" s="1041"/>
      <c r="R38" s="1041"/>
      <c r="S38" s="1041"/>
      <c r="T38" s="1041"/>
      <c r="U38" s="1041"/>
    </row>
    <row r="39" spans="1:21" ht="17.25" customHeight="1">
      <c r="A39" s="208"/>
      <c r="B39" s="209"/>
      <c r="C39" s="1041" t="s">
        <v>589</v>
      </c>
      <c r="D39" s="1041"/>
      <c r="E39" s="1041"/>
      <c r="F39" s="1041"/>
      <c r="G39" s="1041"/>
      <c r="H39" s="1041"/>
      <c r="I39" s="1041"/>
      <c r="J39" s="1041"/>
      <c r="K39" s="1041"/>
      <c r="L39" s="1041"/>
      <c r="M39" s="1041"/>
      <c r="N39" s="1041"/>
      <c r="O39" s="1041"/>
      <c r="P39" s="1041"/>
      <c r="Q39" s="1041"/>
      <c r="R39" s="1041"/>
      <c r="S39" s="1041"/>
      <c r="T39" s="1041"/>
      <c r="U39" s="1041"/>
    </row>
    <row r="40" spans="1:21" ht="17.25" customHeight="1">
      <c r="A40" s="208"/>
      <c r="B40" s="209"/>
      <c r="C40" s="1041" t="s">
        <v>590</v>
      </c>
      <c r="D40" s="1041"/>
      <c r="E40" s="1041"/>
      <c r="F40" s="1041"/>
      <c r="G40" s="1041"/>
      <c r="H40" s="1041"/>
      <c r="I40" s="1041"/>
      <c r="J40" s="1041"/>
      <c r="K40" s="1041"/>
      <c r="L40" s="1041"/>
      <c r="M40" s="1041"/>
      <c r="N40" s="1041"/>
      <c r="O40" s="1041"/>
      <c r="P40" s="1041"/>
      <c r="Q40" s="1041"/>
      <c r="R40" s="1041"/>
      <c r="S40" s="1041"/>
      <c r="T40" s="1041"/>
      <c r="U40" s="1041"/>
    </row>
    <row r="41" spans="1:21" ht="17.25" customHeight="1">
      <c r="A41" s="208"/>
      <c r="B41" s="209"/>
      <c r="C41" s="1041" t="s">
        <v>591</v>
      </c>
      <c r="D41" s="1041"/>
      <c r="E41" s="1041"/>
      <c r="F41" s="1041"/>
      <c r="G41" s="1041"/>
      <c r="H41" s="1041"/>
      <c r="I41" s="1041"/>
      <c r="J41" s="1041"/>
      <c r="K41" s="1041"/>
      <c r="L41" s="1041"/>
      <c r="M41" s="1041"/>
      <c r="N41" s="1041"/>
      <c r="O41" s="1041"/>
      <c r="P41" s="1041"/>
      <c r="Q41" s="1041"/>
      <c r="R41" s="1041"/>
      <c r="S41" s="1041"/>
      <c r="T41" s="1041"/>
      <c r="U41" s="1041"/>
    </row>
    <row r="42" spans="1:21" ht="17.25" customHeight="1">
      <c r="A42" s="208"/>
      <c r="B42" s="209"/>
      <c r="C42" s="1041" t="s">
        <v>592</v>
      </c>
      <c r="D42" s="1041"/>
      <c r="E42" s="1041"/>
      <c r="F42" s="1041"/>
      <c r="G42" s="1041"/>
      <c r="H42" s="1041"/>
      <c r="I42" s="1041"/>
      <c r="J42" s="1041"/>
      <c r="K42" s="1041"/>
      <c r="L42" s="1041"/>
      <c r="M42" s="1041"/>
      <c r="N42" s="1041"/>
      <c r="O42" s="1041"/>
      <c r="P42" s="1041"/>
      <c r="Q42" s="1041"/>
      <c r="R42" s="1041"/>
      <c r="S42" s="1041"/>
      <c r="T42" s="1041"/>
      <c r="U42" s="1041"/>
    </row>
    <row r="43" spans="1:21" ht="17.25" customHeight="1">
      <c r="A43" s="208"/>
      <c r="B43" s="209"/>
      <c r="C43" s="1041" t="s">
        <v>593</v>
      </c>
      <c r="D43" s="1041"/>
      <c r="E43" s="1041"/>
      <c r="F43" s="1041"/>
      <c r="G43" s="1041"/>
      <c r="H43" s="1041"/>
      <c r="I43" s="1041"/>
      <c r="J43" s="1041"/>
      <c r="K43" s="1041"/>
      <c r="L43" s="1041"/>
      <c r="M43" s="1041"/>
      <c r="N43" s="1041"/>
      <c r="O43" s="1041"/>
      <c r="P43" s="1041"/>
      <c r="Q43" s="1041"/>
      <c r="R43" s="1041"/>
      <c r="S43" s="1041"/>
      <c r="T43" s="1041"/>
      <c r="U43" s="1041"/>
    </row>
    <row r="44" spans="1:21" ht="17.25" customHeight="1">
      <c r="A44" s="208"/>
      <c r="B44" s="209"/>
      <c r="C44" s="1041" t="s">
        <v>594</v>
      </c>
      <c r="D44" s="1041"/>
      <c r="E44" s="1041"/>
      <c r="F44" s="1041"/>
      <c r="G44" s="1041"/>
      <c r="H44" s="1041"/>
      <c r="I44" s="1041"/>
      <c r="J44" s="1041"/>
      <c r="K44" s="1041"/>
      <c r="L44" s="1041"/>
      <c r="M44" s="1041"/>
      <c r="N44" s="1041"/>
      <c r="O44" s="1041"/>
      <c r="P44" s="1041"/>
      <c r="Q44" s="1041"/>
      <c r="R44" s="1041"/>
      <c r="S44" s="1041"/>
      <c r="T44" s="1041"/>
      <c r="U44" s="1041"/>
    </row>
    <row r="45" spans="1:21" ht="17.25" customHeight="1">
      <c r="A45" s="208"/>
      <c r="B45" s="209"/>
      <c r="C45" s="1041" t="s">
        <v>577</v>
      </c>
      <c r="D45" s="1041"/>
      <c r="E45" s="1041"/>
      <c r="F45" s="1041"/>
      <c r="G45" s="1041"/>
      <c r="H45" s="1041"/>
      <c r="I45" s="1041"/>
      <c r="J45" s="1041"/>
      <c r="K45" s="1041"/>
      <c r="L45" s="1041"/>
      <c r="M45" s="1041"/>
      <c r="N45" s="1041"/>
      <c r="O45" s="1041"/>
      <c r="P45" s="1041"/>
      <c r="Q45" s="1041"/>
      <c r="R45" s="1041"/>
      <c r="S45" s="1041"/>
      <c r="T45" s="1041"/>
      <c r="U45" s="1041"/>
    </row>
    <row r="46" spans="1:21" ht="18" customHeight="1">
      <c r="A46" s="1052" t="s">
        <v>596</v>
      </c>
      <c r="B46" s="1052"/>
      <c r="C46" s="1052"/>
      <c r="D46" s="1052"/>
      <c r="E46" s="1052"/>
      <c r="F46" s="1052"/>
      <c r="G46" s="1052"/>
      <c r="H46" s="1052"/>
      <c r="I46" s="1052"/>
      <c r="J46" s="1052"/>
      <c r="K46" s="1052"/>
      <c r="L46" s="1052"/>
      <c r="M46" s="1052"/>
      <c r="N46" s="1052"/>
      <c r="O46" s="1052"/>
      <c r="P46" s="1052"/>
      <c r="Q46" s="1052"/>
      <c r="R46" s="1052"/>
      <c r="S46" s="1052"/>
      <c r="T46" s="1052"/>
      <c r="U46" s="1052"/>
    </row>
    <row r="47" spans="1:21" ht="18" customHeight="1">
      <c r="A47" s="208"/>
      <c r="B47" s="1053" t="s">
        <v>597</v>
      </c>
      <c r="C47" s="1053"/>
      <c r="D47" s="1053"/>
      <c r="E47" s="1053"/>
      <c r="F47" s="1053"/>
      <c r="G47" s="1053"/>
      <c r="H47" s="1053"/>
      <c r="I47" s="1053"/>
      <c r="J47" s="1053"/>
      <c r="K47" s="1053"/>
      <c r="L47" s="1053"/>
      <c r="M47" s="1053"/>
      <c r="N47" s="1053"/>
      <c r="O47" s="1053"/>
      <c r="P47" s="1053"/>
      <c r="Q47" s="1053"/>
      <c r="R47" s="1053"/>
      <c r="S47" s="1053"/>
      <c r="T47" s="1053"/>
      <c r="U47" s="1053"/>
    </row>
    <row r="48" spans="1:21" ht="18" customHeight="1">
      <c r="A48" s="208"/>
      <c r="B48" s="211"/>
      <c r="C48" s="211"/>
      <c r="D48" s="211"/>
      <c r="E48" s="211"/>
      <c r="F48" s="211"/>
      <c r="G48" s="211"/>
      <c r="H48" s="211"/>
      <c r="I48" s="211"/>
      <c r="J48" s="211"/>
      <c r="K48" s="211"/>
      <c r="L48" s="211"/>
      <c r="M48" s="211"/>
      <c r="N48" s="211"/>
      <c r="O48" s="211"/>
      <c r="P48" s="211"/>
      <c r="Q48" s="211"/>
      <c r="R48" s="211"/>
      <c r="S48" s="211"/>
      <c r="T48" s="211"/>
      <c r="U48" s="211"/>
    </row>
    <row r="49" spans="1:21" ht="18" customHeight="1">
      <c r="A49" s="208"/>
      <c r="B49" s="1040" t="s">
        <v>598</v>
      </c>
      <c r="C49" s="1040"/>
      <c r="D49" s="1040"/>
      <c r="E49" s="1040"/>
      <c r="F49" s="1040"/>
      <c r="G49" s="1040"/>
      <c r="H49" s="1040"/>
      <c r="I49" s="1040"/>
      <c r="J49" s="1040"/>
      <c r="K49" s="1040"/>
      <c r="L49" s="1040"/>
      <c r="M49" s="1040"/>
      <c r="N49" s="1040"/>
      <c r="O49" s="1040"/>
      <c r="P49" s="1040"/>
      <c r="Q49" s="1040"/>
      <c r="R49" s="1040"/>
      <c r="S49" s="1040"/>
      <c r="T49" s="1040"/>
      <c r="U49" s="208"/>
    </row>
    <row r="50" spans="1:21" ht="18" customHeight="1">
      <c r="A50" s="208"/>
      <c r="B50" s="209"/>
      <c r="C50" s="1057" t="s">
        <v>599</v>
      </c>
      <c r="D50" s="1058"/>
      <c r="E50" s="1058"/>
      <c r="F50" s="1058"/>
      <c r="G50" s="1058"/>
      <c r="H50" s="1058"/>
      <c r="I50" s="1058"/>
      <c r="J50" s="1058"/>
      <c r="K50" s="1058"/>
      <c r="L50" s="1058"/>
      <c r="M50" s="1058"/>
      <c r="N50" s="1058"/>
      <c r="O50" s="1058"/>
      <c r="P50" s="1058"/>
      <c r="Q50" s="1058"/>
      <c r="R50" s="1058"/>
      <c r="S50" s="1058"/>
      <c r="T50" s="1059"/>
      <c r="U50" s="208"/>
    </row>
    <row r="51" spans="1:21" ht="18" customHeight="1">
      <c r="A51" s="208"/>
      <c r="B51" s="209"/>
      <c r="C51" s="1040" t="s">
        <v>600</v>
      </c>
      <c r="D51" s="1040"/>
      <c r="E51" s="1040"/>
      <c r="F51" s="1040"/>
      <c r="G51" s="1040"/>
      <c r="H51" s="1040"/>
      <c r="I51" s="1040"/>
      <c r="J51" s="1040"/>
      <c r="K51" s="1040"/>
      <c r="L51" s="1040"/>
      <c r="M51" s="1040"/>
      <c r="N51" s="1040"/>
      <c r="O51" s="1040"/>
      <c r="P51" s="1040"/>
      <c r="Q51" s="1040"/>
      <c r="R51" s="1040"/>
      <c r="S51" s="1040"/>
      <c r="T51" s="1040"/>
      <c r="U51" s="208"/>
    </row>
    <row r="52" spans="1:21" ht="18" customHeight="1">
      <c r="A52" s="208"/>
      <c r="B52" s="209"/>
      <c r="C52" s="1041" t="s">
        <v>601</v>
      </c>
      <c r="D52" s="1041"/>
      <c r="E52" s="1041"/>
      <c r="F52" s="1041"/>
      <c r="G52" s="1041"/>
      <c r="H52" s="1041"/>
      <c r="I52" s="1041"/>
      <c r="J52" s="1041"/>
      <c r="K52" s="1041"/>
      <c r="L52" s="1041"/>
      <c r="M52" s="1041"/>
      <c r="N52" s="1041"/>
      <c r="O52" s="1041"/>
      <c r="P52" s="1041"/>
      <c r="Q52" s="1041"/>
      <c r="R52" s="1041"/>
      <c r="S52" s="1041"/>
      <c r="T52" s="1041"/>
      <c r="U52" s="208"/>
    </row>
    <row r="53" spans="1:21" ht="18" customHeight="1">
      <c r="A53" s="208"/>
      <c r="B53" s="209"/>
      <c r="C53" s="1041" t="s">
        <v>602</v>
      </c>
      <c r="D53" s="1041"/>
      <c r="E53" s="1041"/>
      <c r="F53" s="1041"/>
      <c r="G53" s="1041"/>
      <c r="H53" s="1041"/>
      <c r="I53" s="1041"/>
      <c r="J53" s="1041"/>
      <c r="K53" s="1041"/>
      <c r="L53" s="1041"/>
      <c r="M53" s="1041"/>
      <c r="N53" s="1041"/>
      <c r="O53" s="1041"/>
      <c r="P53" s="1041"/>
      <c r="Q53" s="1041"/>
      <c r="R53" s="1041"/>
      <c r="S53" s="1041"/>
      <c r="T53" s="1041"/>
      <c r="U53" s="208"/>
    </row>
    <row r="54" spans="1:21" ht="18" customHeight="1">
      <c r="A54" s="208"/>
      <c r="B54" s="209"/>
      <c r="C54" s="1041" t="s">
        <v>684</v>
      </c>
      <c r="D54" s="1041"/>
      <c r="E54" s="1041"/>
      <c r="F54" s="1041"/>
      <c r="G54" s="1041"/>
      <c r="H54" s="1041"/>
      <c r="I54" s="1041"/>
      <c r="J54" s="1041"/>
      <c r="K54" s="1041"/>
      <c r="L54" s="1041"/>
      <c r="M54" s="1041"/>
      <c r="N54" s="1041"/>
      <c r="O54" s="1041"/>
      <c r="P54" s="1041"/>
      <c r="Q54" s="1041"/>
      <c r="R54" s="1041"/>
      <c r="S54" s="1041"/>
      <c r="T54" s="1041"/>
      <c r="U54" s="208"/>
    </row>
    <row r="55" spans="1:21" ht="18" customHeight="1">
      <c r="A55" s="208"/>
      <c r="B55" s="209"/>
      <c r="C55" s="1041" t="s">
        <v>603</v>
      </c>
      <c r="D55" s="1041"/>
      <c r="E55" s="1041"/>
      <c r="F55" s="1041"/>
      <c r="G55" s="1041"/>
      <c r="H55" s="1041"/>
      <c r="I55" s="1041"/>
      <c r="J55" s="1041"/>
      <c r="K55" s="1041"/>
      <c r="L55" s="1041"/>
      <c r="M55" s="1041"/>
      <c r="N55" s="1041"/>
      <c r="O55" s="1041"/>
      <c r="P55" s="1041"/>
      <c r="Q55" s="1041"/>
      <c r="R55" s="1041"/>
      <c r="S55" s="1041"/>
      <c r="T55" s="1041"/>
      <c r="U55" s="208"/>
    </row>
    <row r="56" spans="1:21" ht="18" customHeight="1">
      <c r="A56" s="208"/>
      <c r="B56" s="208"/>
      <c r="C56" s="208"/>
      <c r="D56" s="208"/>
      <c r="E56" s="208"/>
      <c r="F56" s="208"/>
      <c r="G56" s="208"/>
      <c r="H56" s="208"/>
      <c r="I56" s="208"/>
      <c r="J56" s="208"/>
      <c r="K56" s="208"/>
      <c r="L56" s="208"/>
      <c r="M56" s="208"/>
      <c r="N56" s="208"/>
      <c r="O56" s="208"/>
      <c r="P56" s="208"/>
      <c r="Q56" s="208"/>
      <c r="R56" s="208"/>
      <c r="S56" s="208"/>
      <c r="T56" s="208"/>
      <c r="U56" s="208"/>
    </row>
    <row r="57" spans="1:21" ht="18" customHeight="1">
      <c r="A57" s="1052" t="s">
        <v>604</v>
      </c>
      <c r="B57" s="1052"/>
      <c r="C57" s="1052"/>
      <c r="D57" s="1052"/>
      <c r="E57" s="1052"/>
      <c r="F57" s="1052"/>
      <c r="G57" s="1052"/>
      <c r="H57" s="1052"/>
      <c r="I57" s="1052"/>
      <c r="J57" s="1052"/>
      <c r="K57" s="1052"/>
      <c r="L57" s="1052"/>
      <c r="M57" s="1052"/>
      <c r="N57" s="1052"/>
      <c r="O57" s="1052"/>
      <c r="P57" s="1052"/>
      <c r="Q57" s="1052"/>
      <c r="R57" s="1052"/>
      <c r="S57" s="1052"/>
      <c r="T57" s="1052"/>
      <c r="U57" s="1052"/>
    </row>
    <row r="58" spans="1:21" ht="18" customHeight="1">
      <c r="A58" s="208"/>
      <c r="B58" s="208" t="s">
        <v>597</v>
      </c>
      <c r="C58" s="208"/>
      <c r="D58" s="208"/>
      <c r="E58" s="208"/>
      <c r="F58" s="208"/>
      <c r="G58" s="208"/>
      <c r="H58" s="208"/>
      <c r="I58" s="208"/>
      <c r="J58" s="208"/>
      <c r="K58" s="208"/>
      <c r="L58" s="208"/>
      <c r="M58" s="208"/>
      <c r="N58" s="208"/>
      <c r="O58" s="208"/>
      <c r="P58" s="208"/>
      <c r="Q58" s="208"/>
      <c r="R58" s="208"/>
      <c r="S58" s="208"/>
      <c r="T58" s="208"/>
      <c r="U58" s="208"/>
    </row>
    <row r="59" spans="1:21" ht="18" customHeight="1">
      <c r="A59" s="208"/>
      <c r="B59" s="208"/>
      <c r="C59" s="208"/>
      <c r="D59" s="208"/>
      <c r="E59" s="208"/>
      <c r="F59" s="208"/>
      <c r="G59" s="208"/>
      <c r="H59" s="208"/>
      <c r="I59" s="208"/>
      <c r="J59" s="208"/>
      <c r="K59" s="208"/>
      <c r="L59" s="208"/>
      <c r="M59" s="208"/>
      <c r="N59" s="208"/>
      <c r="O59" s="208"/>
      <c r="P59" s="208"/>
      <c r="Q59" s="208"/>
      <c r="R59" s="208"/>
      <c r="S59" s="208"/>
      <c r="T59" s="208"/>
      <c r="U59" s="208"/>
    </row>
    <row r="60" spans="1:21" ht="18" customHeight="1">
      <c r="A60" s="208"/>
      <c r="B60" s="1046"/>
      <c r="C60" s="1047"/>
      <c r="D60" s="1047"/>
      <c r="E60" s="1047"/>
      <c r="F60" s="1047"/>
      <c r="G60" s="1047"/>
      <c r="H60" s="1047"/>
      <c r="I60" s="1047"/>
      <c r="J60" s="1047"/>
      <c r="K60" s="1047"/>
      <c r="L60" s="1047"/>
      <c r="M60" s="1047"/>
      <c r="N60" s="1047"/>
      <c r="O60" s="1047"/>
      <c r="P60" s="1047"/>
      <c r="Q60" s="1047"/>
      <c r="R60" s="1047"/>
      <c r="S60" s="1054"/>
      <c r="T60" s="208"/>
      <c r="U60" s="208"/>
    </row>
    <row r="61" spans="1:21" ht="18" customHeight="1">
      <c r="A61" s="208"/>
      <c r="B61" s="1048"/>
      <c r="C61" s="1049"/>
      <c r="D61" s="1049"/>
      <c r="E61" s="1049"/>
      <c r="F61" s="1049"/>
      <c r="G61" s="1049"/>
      <c r="H61" s="1049"/>
      <c r="I61" s="1049"/>
      <c r="J61" s="1049"/>
      <c r="K61" s="1049"/>
      <c r="L61" s="1049"/>
      <c r="M61" s="1049"/>
      <c r="N61" s="1049"/>
      <c r="O61" s="1049"/>
      <c r="P61" s="1049"/>
      <c r="Q61" s="1049"/>
      <c r="R61" s="1049"/>
      <c r="S61" s="1055"/>
      <c r="T61" s="208"/>
      <c r="U61" s="208"/>
    </row>
    <row r="62" spans="1:21" ht="18" customHeight="1">
      <c r="A62" s="208"/>
      <c r="B62" s="1048"/>
      <c r="C62" s="1049"/>
      <c r="D62" s="1049"/>
      <c r="E62" s="1049"/>
      <c r="F62" s="1049"/>
      <c r="G62" s="1049"/>
      <c r="H62" s="1049"/>
      <c r="I62" s="1049"/>
      <c r="J62" s="1049"/>
      <c r="K62" s="1049"/>
      <c r="L62" s="1049"/>
      <c r="M62" s="1049"/>
      <c r="N62" s="1049"/>
      <c r="O62" s="1049"/>
      <c r="P62" s="1049"/>
      <c r="Q62" s="1049"/>
      <c r="R62" s="1049"/>
      <c r="S62" s="1055"/>
      <c r="T62" s="208"/>
      <c r="U62" s="208"/>
    </row>
    <row r="63" spans="1:21" ht="18" customHeight="1">
      <c r="A63" s="208"/>
      <c r="B63" s="1048"/>
      <c r="C63" s="1049"/>
      <c r="D63" s="1049"/>
      <c r="E63" s="1049"/>
      <c r="F63" s="1049"/>
      <c r="G63" s="1049"/>
      <c r="H63" s="1049"/>
      <c r="I63" s="1049"/>
      <c r="J63" s="1049"/>
      <c r="K63" s="1049"/>
      <c r="L63" s="1049"/>
      <c r="M63" s="1049"/>
      <c r="N63" s="1049"/>
      <c r="O63" s="1049"/>
      <c r="P63" s="1049"/>
      <c r="Q63" s="1049"/>
      <c r="R63" s="1049"/>
      <c r="S63" s="1055"/>
      <c r="T63" s="208"/>
      <c r="U63" s="208"/>
    </row>
    <row r="64" spans="1:21" ht="18" customHeight="1">
      <c r="A64" s="208"/>
      <c r="B64" s="1048"/>
      <c r="C64" s="1049"/>
      <c r="D64" s="1049"/>
      <c r="E64" s="1049"/>
      <c r="F64" s="1049"/>
      <c r="G64" s="1049"/>
      <c r="H64" s="1049"/>
      <c r="I64" s="1049"/>
      <c r="J64" s="1049"/>
      <c r="K64" s="1049"/>
      <c r="L64" s="1049"/>
      <c r="M64" s="1049"/>
      <c r="N64" s="1049"/>
      <c r="O64" s="1049"/>
      <c r="P64" s="1049"/>
      <c r="Q64" s="1049"/>
      <c r="R64" s="1049"/>
      <c r="S64" s="1055"/>
      <c r="T64" s="208"/>
      <c r="U64" s="208"/>
    </row>
    <row r="65" spans="1:21" ht="18" customHeight="1">
      <c r="A65" s="208"/>
      <c r="B65" s="1048"/>
      <c r="C65" s="1049"/>
      <c r="D65" s="1049"/>
      <c r="E65" s="1049"/>
      <c r="F65" s="1049"/>
      <c r="G65" s="1049"/>
      <c r="H65" s="1049"/>
      <c r="I65" s="1049"/>
      <c r="J65" s="1049"/>
      <c r="K65" s="1049"/>
      <c r="L65" s="1049"/>
      <c r="M65" s="1049"/>
      <c r="N65" s="1049"/>
      <c r="O65" s="1049"/>
      <c r="P65" s="1049"/>
      <c r="Q65" s="1049"/>
      <c r="R65" s="1049"/>
      <c r="S65" s="1055"/>
      <c r="T65" s="208"/>
      <c r="U65" s="208"/>
    </row>
    <row r="66" spans="1:21" ht="18" customHeight="1">
      <c r="A66" s="208"/>
      <c r="B66" s="1048"/>
      <c r="C66" s="1049"/>
      <c r="D66" s="1049"/>
      <c r="E66" s="1049"/>
      <c r="F66" s="1049"/>
      <c r="G66" s="1049"/>
      <c r="H66" s="1049"/>
      <c r="I66" s="1049"/>
      <c r="J66" s="1049"/>
      <c r="K66" s="1049"/>
      <c r="L66" s="1049"/>
      <c r="M66" s="1049"/>
      <c r="N66" s="1049"/>
      <c r="O66" s="1049"/>
      <c r="P66" s="1049"/>
      <c r="Q66" s="1049"/>
      <c r="R66" s="1049"/>
      <c r="S66" s="1055"/>
      <c r="T66" s="208"/>
      <c r="U66" s="208"/>
    </row>
    <row r="67" spans="1:21" ht="18" customHeight="1">
      <c r="A67" s="208"/>
      <c r="B67" s="1050"/>
      <c r="C67" s="1051"/>
      <c r="D67" s="1051"/>
      <c r="E67" s="1051"/>
      <c r="F67" s="1051"/>
      <c r="G67" s="1051"/>
      <c r="H67" s="1051"/>
      <c r="I67" s="1051"/>
      <c r="J67" s="1051"/>
      <c r="K67" s="1051"/>
      <c r="L67" s="1051"/>
      <c r="M67" s="1051"/>
      <c r="N67" s="1051"/>
      <c r="O67" s="1051"/>
      <c r="P67" s="1051"/>
      <c r="Q67" s="1051"/>
      <c r="R67" s="1051"/>
      <c r="S67" s="1056"/>
      <c r="T67" s="208"/>
      <c r="U67" s="208"/>
    </row>
    <row r="68" spans="1:21" ht="18" customHeight="1">
      <c r="A68" s="208"/>
      <c r="B68" s="208"/>
      <c r="C68" s="208"/>
      <c r="D68" s="208"/>
      <c r="E68" s="208"/>
      <c r="F68" s="208"/>
      <c r="G68" s="208"/>
      <c r="H68" s="208"/>
      <c r="I68" s="208"/>
      <c r="J68" s="208"/>
      <c r="K68" s="208"/>
      <c r="L68" s="208"/>
      <c r="M68" s="208"/>
      <c r="N68" s="208"/>
      <c r="O68" s="208"/>
      <c r="P68" s="208"/>
      <c r="Q68" s="208"/>
      <c r="R68" s="208"/>
      <c r="S68" s="208"/>
      <c r="T68" s="208"/>
      <c r="U68" s="208"/>
    </row>
    <row r="69" spans="1:21" ht="18" customHeight="1">
      <c r="A69" s="1052" t="s">
        <v>605</v>
      </c>
      <c r="B69" s="1052"/>
      <c r="C69" s="1052"/>
      <c r="D69" s="1052"/>
      <c r="E69" s="1052"/>
      <c r="F69" s="1052"/>
      <c r="G69" s="1052"/>
      <c r="H69" s="1052"/>
      <c r="I69" s="1052"/>
      <c r="J69" s="1052"/>
      <c r="K69" s="1052"/>
      <c r="L69" s="1052"/>
      <c r="M69" s="1052"/>
      <c r="N69" s="1052"/>
      <c r="O69" s="1052"/>
      <c r="P69" s="1052"/>
      <c r="Q69" s="1052"/>
      <c r="R69" s="1052"/>
      <c r="S69" s="1052"/>
      <c r="T69" s="1052"/>
      <c r="U69" s="1052"/>
    </row>
    <row r="70" spans="1:21" ht="18" customHeight="1">
      <c r="A70" s="208"/>
      <c r="B70" s="1053" t="s">
        <v>612</v>
      </c>
      <c r="C70" s="1053"/>
      <c r="D70" s="1053"/>
      <c r="E70" s="1053"/>
      <c r="F70" s="1053"/>
      <c r="G70" s="1053"/>
      <c r="H70" s="1053"/>
      <c r="I70" s="1053"/>
      <c r="J70" s="1053"/>
      <c r="K70" s="1053"/>
      <c r="L70" s="1053"/>
      <c r="M70" s="1053"/>
      <c r="N70" s="1053"/>
      <c r="O70" s="1053"/>
      <c r="P70" s="1053"/>
      <c r="Q70" s="1053"/>
      <c r="R70" s="1053"/>
      <c r="S70" s="1053"/>
      <c r="T70" s="1053"/>
      <c r="U70" s="1053"/>
    </row>
    <row r="71" spans="1:21" ht="18" customHeight="1">
      <c r="A71" s="208"/>
      <c r="B71" s="1053" t="s">
        <v>613</v>
      </c>
      <c r="C71" s="1053"/>
      <c r="D71" s="1053"/>
      <c r="E71" s="1053"/>
      <c r="F71" s="1053"/>
      <c r="G71" s="1053"/>
      <c r="H71" s="1053"/>
      <c r="I71" s="1053"/>
      <c r="J71" s="1053"/>
      <c r="K71" s="1053"/>
      <c r="L71" s="1053"/>
      <c r="M71" s="1053"/>
      <c r="N71" s="1053"/>
      <c r="O71" s="1053"/>
      <c r="P71" s="1053"/>
      <c r="Q71" s="1053"/>
      <c r="R71" s="1053"/>
      <c r="S71" s="1053"/>
      <c r="T71" s="1053"/>
      <c r="U71" s="1053"/>
    </row>
    <row r="72" spans="1:21" ht="18" customHeight="1">
      <c r="A72" s="208"/>
      <c r="B72" s="211"/>
      <c r="C72" s="211"/>
      <c r="D72" s="211"/>
      <c r="E72" s="211"/>
      <c r="F72" s="211"/>
      <c r="G72" s="211"/>
      <c r="H72" s="211"/>
      <c r="I72" s="211"/>
      <c r="J72" s="211"/>
      <c r="K72" s="211"/>
      <c r="L72" s="211"/>
      <c r="M72" s="211"/>
      <c r="N72" s="211"/>
      <c r="O72" s="211"/>
      <c r="P72" s="211"/>
      <c r="Q72" s="211"/>
      <c r="R72" s="211"/>
      <c r="S72" s="211"/>
      <c r="T72" s="211"/>
      <c r="U72" s="211"/>
    </row>
    <row r="73" spans="1:21" ht="18" customHeight="1">
      <c r="A73" s="208"/>
      <c r="B73" s="1040" t="s">
        <v>606</v>
      </c>
      <c r="C73" s="1040"/>
      <c r="D73" s="1040"/>
      <c r="E73" s="1040"/>
      <c r="F73" s="1040"/>
      <c r="G73" s="1040"/>
      <c r="H73" s="1040"/>
      <c r="I73" s="1040"/>
      <c r="J73" s="1040"/>
      <c r="K73" s="1040"/>
      <c r="L73" s="1040"/>
      <c r="M73" s="1040"/>
      <c r="N73" s="1040"/>
      <c r="O73" s="1040"/>
      <c r="P73" s="1040"/>
      <c r="Q73" s="1040"/>
      <c r="R73" s="1040"/>
      <c r="S73" s="1040"/>
      <c r="T73" s="212"/>
      <c r="U73" s="212"/>
    </row>
    <row r="74" spans="1:21" ht="18" customHeight="1">
      <c r="A74" s="208"/>
      <c r="B74" s="210"/>
      <c r="C74" s="1041" t="s">
        <v>607</v>
      </c>
      <c r="D74" s="1041"/>
      <c r="E74" s="1041"/>
      <c r="F74" s="1041"/>
      <c r="G74" s="1041"/>
      <c r="H74" s="1041"/>
      <c r="I74" s="1041"/>
      <c r="J74" s="1041"/>
      <c r="K74" s="1041"/>
      <c r="L74" s="1041"/>
      <c r="M74" s="1041"/>
      <c r="N74" s="1041"/>
      <c r="O74" s="1041"/>
      <c r="P74" s="1041"/>
      <c r="Q74" s="1041"/>
      <c r="R74" s="1041"/>
      <c r="S74" s="1041"/>
      <c r="T74" s="208"/>
      <c r="U74" s="208"/>
    </row>
    <row r="75" spans="1:21" ht="18" customHeight="1">
      <c r="A75" s="208"/>
      <c r="B75" s="210"/>
      <c r="C75" s="1041" t="s">
        <v>608</v>
      </c>
      <c r="D75" s="1041"/>
      <c r="E75" s="1041"/>
      <c r="F75" s="1041"/>
      <c r="G75" s="1041"/>
      <c r="H75" s="1041"/>
      <c r="I75" s="1041"/>
      <c r="J75" s="1041"/>
      <c r="K75" s="1041"/>
      <c r="L75" s="1041"/>
      <c r="M75" s="1041"/>
      <c r="N75" s="1041"/>
      <c r="O75" s="1041"/>
      <c r="P75" s="1041"/>
      <c r="Q75" s="1041"/>
      <c r="R75" s="1041"/>
      <c r="S75" s="1041"/>
      <c r="T75" s="208"/>
      <c r="U75" s="208"/>
    </row>
    <row r="76" spans="1:21" ht="18" customHeight="1">
      <c r="A76" s="208"/>
      <c r="B76" s="210"/>
      <c r="C76" s="1041" t="s">
        <v>610</v>
      </c>
      <c r="D76" s="1041"/>
      <c r="E76" s="1041"/>
      <c r="F76" s="1041"/>
      <c r="G76" s="1041"/>
      <c r="H76" s="1041"/>
      <c r="I76" s="1041"/>
      <c r="J76" s="1041"/>
      <c r="K76" s="1041"/>
      <c r="L76" s="1041"/>
      <c r="M76" s="1041"/>
      <c r="N76" s="1041"/>
      <c r="O76" s="1041"/>
      <c r="P76" s="1041"/>
      <c r="Q76" s="1041"/>
      <c r="R76" s="1041"/>
      <c r="S76" s="1041"/>
      <c r="T76" s="208"/>
      <c r="U76" s="208"/>
    </row>
    <row r="77" spans="1:21" ht="18" customHeight="1">
      <c r="A77" s="208"/>
      <c r="B77" s="210"/>
      <c r="C77" s="1041" t="s">
        <v>611</v>
      </c>
      <c r="D77" s="1041"/>
      <c r="E77" s="1041"/>
      <c r="F77" s="1041"/>
      <c r="G77" s="1041"/>
      <c r="H77" s="1041"/>
      <c r="I77" s="1041"/>
      <c r="J77" s="1041"/>
      <c r="K77" s="1041"/>
      <c r="L77" s="1041"/>
      <c r="M77" s="1041"/>
      <c r="N77" s="1041"/>
      <c r="O77" s="1041"/>
      <c r="P77" s="1041"/>
      <c r="Q77" s="1041"/>
      <c r="R77" s="1041"/>
      <c r="S77" s="1041"/>
      <c r="T77" s="208"/>
      <c r="U77" s="208"/>
    </row>
    <row r="78" spans="1:21" ht="18" customHeight="1">
      <c r="A78" s="208"/>
      <c r="B78" s="210"/>
      <c r="C78" s="1041" t="s">
        <v>609</v>
      </c>
      <c r="D78" s="1041"/>
      <c r="E78" s="1041"/>
      <c r="F78" s="1041"/>
      <c r="G78" s="1041"/>
      <c r="H78" s="1041"/>
      <c r="I78" s="1041"/>
      <c r="J78" s="1041"/>
      <c r="K78" s="1041"/>
      <c r="L78" s="1041"/>
      <c r="M78" s="1041"/>
      <c r="N78" s="1041"/>
      <c r="O78" s="1041"/>
      <c r="P78" s="1041"/>
      <c r="Q78" s="1041"/>
      <c r="R78" s="1041"/>
      <c r="S78" s="1041"/>
      <c r="T78" s="208"/>
      <c r="U78" s="208"/>
    </row>
    <row r="79" spans="1:21" ht="18" customHeight="1">
      <c r="A79" s="208"/>
      <c r="B79" s="210"/>
      <c r="C79" s="1041" t="s">
        <v>603</v>
      </c>
      <c r="D79" s="1041"/>
      <c r="E79" s="1041"/>
      <c r="F79" s="1041"/>
      <c r="G79" s="1041"/>
      <c r="H79" s="1041"/>
      <c r="I79" s="1041"/>
      <c r="J79" s="1041"/>
      <c r="K79" s="1041"/>
      <c r="L79" s="1041"/>
      <c r="M79" s="1041"/>
      <c r="N79" s="1041"/>
      <c r="O79" s="1041"/>
      <c r="P79" s="1041"/>
      <c r="Q79" s="1041"/>
      <c r="R79" s="1041"/>
      <c r="S79" s="1041"/>
      <c r="T79" s="208"/>
      <c r="U79" s="208"/>
    </row>
    <row r="80" spans="1:21" ht="18" customHeight="1">
      <c r="A80" s="208"/>
      <c r="B80" s="1053" t="s">
        <v>651</v>
      </c>
      <c r="C80" s="1053"/>
      <c r="D80" s="1053"/>
      <c r="E80" s="1053"/>
      <c r="F80" s="1053"/>
      <c r="G80" s="1053"/>
      <c r="H80" s="1053"/>
      <c r="I80" s="1053"/>
      <c r="J80" s="1053"/>
      <c r="K80" s="1053"/>
      <c r="L80" s="1053"/>
      <c r="M80" s="1053"/>
      <c r="N80" s="1053"/>
      <c r="O80" s="1053"/>
      <c r="P80" s="1053"/>
      <c r="Q80" s="1053"/>
      <c r="R80" s="1053"/>
      <c r="S80" s="1053"/>
      <c r="T80" s="1053"/>
      <c r="U80" s="1053"/>
    </row>
    <row r="81" spans="1:21" ht="18" customHeight="1">
      <c r="A81" s="208"/>
      <c r="B81" s="1053" t="s">
        <v>652</v>
      </c>
      <c r="C81" s="1053"/>
      <c r="D81" s="1053"/>
      <c r="E81" s="1053"/>
      <c r="F81" s="1053"/>
      <c r="G81" s="1053"/>
      <c r="H81" s="1053"/>
      <c r="I81" s="1053"/>
      <c r="J81" s="1053"/>
      <c r="K81" s="1053"/>
      <c r="L81" s="1053"/>
      <c r="M81" s="1053"/>
      <c r="N81" s="1053"/>
      <c r="O81" s="1053"/>
      <c r="P81" s="1053"/>
      <c r="Q81" s="1053"/>
      <c r="R81" s="1053"/>
      <c r="S81" s="1053"/>
      <c r="T81" s="1053"/>
      <c r="U81" s="1053"/>
    </row>
    <row r="82" spans="1:21" ht="18" customHeight="1">
      <c r="A82" s="208"/>
      <c r="B82" s="1053" t="s">
        <v>653</v>
      </c>
      <c r="C82" s="1053"/>
      <c r="D82" s="1053"/>
      <c r="E82" s="1053"/>
      <c r="F82" s="1053"/>
      <c r="G82" s="1053"/>
      <c r="H82" s="1053"/>
      <c r="I82" s="1053"/>
      <c r="J82" s="1053"/>
      <c r="K82" s="1053"/>
      <c r="L82" s="1053"/>
      <c r="M82" s="1053"/>
      <c r="N82" s="1053"/>
      <c r="O82" s="1053"/>
      <c r="P82" s="1053"/>
      <c r="Q82" s="1053"/>
      <c r="R82" s="1053"/>
      <c r="S82" s="1053"/>
      <c r="T82" s="1053"/>
      <c r="U82" s="1053"/>
    </row>
    <row r="83" spans="1:21" ht="18" customHeight="1">
      <c r="A83" s="208"/>
      <c r="B83" s="1053" t="s">
        <v>654</v>
      </c>
      <c r="C83" s="1053"/>
      <c r="D83" s="1053"/>
      <c r="E83" s="1053"/>
      <c r="F83" s="1053"/>
      <c r="G83" s="1053"/>
      <c r="H83" s="1053"/>
      <c r="I83" s="1053"/>
      <c r="J83" s="1053"/>
      <c r="K83" s="1053"/>
      <c r="L83" s="1053"/>
      <c r="M83" s="1053"/>
      <c r="N83" s="1053"/>
      <c r="O83" s="1053"/>
      <c r="P83" s="1053"/>
      <c r="Q83" s="1053"/>
      <c r="R83" s="1053"/>
      <c r="S83" s="1053"/>
      <c r="T83" s="1053"/>
      <c r="U83" s="1053"/>
    </row>
    <row r="84" spans="1:21" ht="18" customHeight="1">
      <c r="A84" s="208"/>
      <c r="B84" s="1053" t="s">
        <v>655</v>
      </c>
      <c r="C84" s="1053"/>
      <c r="D84" s="1053"/>
      <c r="E84" s="1053"/>
      <c r="F84" s="1053"/>
      <c r="G84" s="1053"/>
      <c r="H84" s="1053"/>
      <c r="I84" s="1053"/>
      <c r="J84" s="1053"/>
      <c r="K84" s="1053"/>
      <c r="L84" s="1053"/>
      <c r="M84" s="1053"/>
      <c r="N84" s="1053"/>
      <c r="O84" s="1053"/>
      <c r="P84" s="1053"/>
      <c r="Q84" s="1053"/>
      <c r="R84" s="1053"/>
      <c r="S84" s="1053"/>
      <c r="T84" s="1053"/>
      <c r="U84" s="1053"/>
    </row>
  </sheetData>
  <mergeCells count="72">
    <mergeCell ref="B49:T49"/>
    <mergeCell ref="C50:T50"/>
    <mergeCell ref="C52:T52"/>
    <mergeCell ref="C53:T53"/>
    <mergeCell ref="C54:T54"/>
    <mergeCell ref="C79:S79"/>
    <mergeCell ref="B73:S73"/>
    <mergeCell ref="C55:T55"/>
    <mergeCell ref="C51:T51"/>
    <mergeCell ref="B60:S67"/>
    <mergeCell ref="B84:U84"/>
    <mergeCell ref="B47:U47"/>
    <mergeCell ref="B70:U70"/>
    <mergeCell ref="A46:U46"/>
    <mergeCell ref="A57:U57"/>
    <mergeCell ref="A69:U69"/>
    <mergeCell ref="B80:U80"/>
    <mergeCell ref="B83:U83"/>
    <mergeCell ref="B82:U82"/>
    <mergeCell ref="B81:U81"/>
    <mergeCell ref="B71:U71"/>
    <mergeCell ref="C74:S74"/>
    <mergeCell ref="C75:S75"/>
    <mergeCell ref="C76:S76"/>
    <mergeCell ref="C77:S77"/>
    <mergeCell ref="C78:S78"/>
    <mergeCell ref="C43:U43"/>
    <mergeCell ref="C44:U44"/>
    <mergeCell ref="C45:U45"/>
    <mergeCell ref="A1:U1"/>
    <mergeCell ref="A3:U3"/>
    <mergeCell ref="A26:U26"/>
    <mergeCell ref="C37:U37"/>
    <mergeCell ref="C38:U38"/>
    <mergeCell ref="C39:U39"/>
    <mergeCell ref="C40:U40"/>
    <mergeCell ref="C41:U41"/>
    <mergeCell ref="C42:U42"/>
    <mergeCell ref="I33:U33"/>
    <mergeCell ref="B31:G33"/>
    <mergeCell ref="C34:U34"/>
    <mergeCell ref="I35:U35"/>
    <mergeCell ref="B12:G15"/>
    <mergeCell ref="I36:U36"/>
    <mergeCell ref="B35:G36"/>
    <mergeCell ref="B28:G28"/>
    <mergeCell ref="H28:U28"/>
    <mergeCell ref="C29:U29"/>
    <mergeCell ref="C30:U30"/>
    <mergeCell ref="I31:U31"/>
    <mergeCell ref="I32:U32"/>
    <mergeCell ref="I9:U9"/>
    <mergeCell ref="I10:U10"/>
    <mergeCell ref="C21:U23"/>
    <mergeCell ref="C24:U24"/>
    <mergeCell ref="B21:B23"/>
    <mergeCell ref="B7:G10"/>
    <mergeCell ref="C16:U16"/>
    <mergeCell ref="C17:U17"/>
    <mergeCell ref="C18:U18"/>
    <mergeCell ref="C19:U19"/>
    <mergeCell ref="C20:U20"/>
    <mergeCell ref="C11:U11"/>
    <mergeCell ref="I12:U12"/>
    <mergeCell ref="I13:U13"/>
    <mergeCell ref="I14:U14"/>
    <mergeCell ref="I15:U15"/>
    <mergeCell ref="B5:G5"/>
    <mergeCell ref="H5:U5"/>
    <mergeCell ref="C6:U6"/>
    <mergeCell ref="I7:U7"/>
    <mergeCell ref="I8:U8"/>
  </mergeCells>
  <phoneticPr fontId="8"/>
  <dataValidations count="1">
    <dataValidation type="list" allowBlank="1" showInputMessage="1" showErrorMessage="1" sqref="B6 B11 H7:H10 H12:H15 B16:B24 B29:B30 H31:H33 B34 H35:H36 B37:B45 B50:B55 B74:B79">
      <formula1>$W$3</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6"/>
  <sheetViews>
    <sheetView view="pageBreakPreview" zoomScale="115" zoomScaleNormal="85" zoomScaleSheetLayoutView="115" workbookViewId="0">
      <selection activeCell="E5" sqref="E5:J5"/>
    </sheetView>
  </sheetViews>
  <sheetFormatPr defaultColWidth="9.140625" defaultRowHeight="12"/>
  <cols>
    <col min="1" max="1" width="3.5703125" style="1" customWidth="1"/>
    <col min="2" max="11" width="2.85546875" style="1" customWidth="1"/>
    <col min="12" max="12" width="2.5703125" style="1" customWidth="1"/>
    <col min="13" max="76" width="2.85546875" style="1" customWidth="1"/>
    <col min="77" max="16384" width="9.140625" style="1"/>
  </cols>
  <sheetData>
    <row r="1" spans="1:37" ht="18.75" customHeight="1">
      <c r="A1" s="1067" t="s">
        <v>35</v>
      </c>
      <c r="B1" s="1067"/>
      <c r="C1" s="1067"/>
      <c r="D1" s="1067"/>
      <c r="E1" s="1067"/>
      <c r="F1" s="1067"/>
      <c r="G1" s="1067"/>
      <c r="H1" s="1067"/>
      <c r="I1" s="1067"/>
      <c r="J1" s="1067"/>
      <c r="K1" s="1067"/>
      <c r="L1" s="1067"/>
      <c r="M1" s="1067"/>
      <c r="N1" s="1067"/>
      <c r="O1" s="1067"/>
      <c r="P1" s="1067"/>
      <c r="Q1" s="1067"/>
      <c r="R1" s="1067"/>
      <c r="S1" s="1067"/>
      <c r="T1" s="1067"/>
      <c r="U1" s="1067"/>
      <c r="V1" s="1067"/>
      <c r="W1" s="1067"/>
      <c r="X1" s="1067"/>
      <c r="Y1" s="1067"/>
      <c r="Z1" s="1067"/>
      <c r="AA1" s="1067"/>
      <c r="AB1" s="1067"/>
      <c r="AC1" s="1067"/>
      <c r="AD1" s="1067"/>
      <c r="AE1" s="1067"/>
      <c r="AF1" s="1067"/>
      <c r="AG1" s="1067"/>
      <c r="AH1" s="1067"/>
      <c r="AI1" s="1067"/>
      <c r="AJ1" s="1067"/>
      <c r="AK1" s="1067"/>
    </row>
    <row r="2" spans="1:37" ht="23.25" customHeight="1">
      <c r="A2" s="316" t="s">
        <v>656</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row>
    <row r="3" spans="1:37" ht="44.25" customHeight="1">
      <c r="A3" s="20"/>
      <c r="B3" s="464" t="s">
        <v>29</v>
      </c>
      <c r="C3" s="1062"/>
      <c r="D3" s="1063"/>
      <c r="E3" s="464" t="s">
        <v>30</v>
      </c>
      <c r="F3" s="1062"/>
      <c r="G3" s="1062"/>
      <c r="H3" s="1062"/>
      <c r="I3" s="1062"/>
      <c r="J3" s="1063"/>
      <c r="K3" s="464" t="s">
        <v>31</v>
      </c>
      <c r="L3" s="1062"/>
      <c r="M3" s="1062"/>
      <c r="N3" s="1062"/>
      <c r="O3" s="1062"/>
      <c r="P3" s="1062"/>
      <c r="Q3" s="1063"/>
      <c r="R3" s="464" t="s">
        <v>32</v>
      </c>
      <c r="S3" s="1062"/>
      <c r="T3" s="1062"/>
      <c r="U3" s="1062"/>
      <c r="V3" s="1062"/>
      <c r="W3" s="1062"/>
      <c r="X3" s="1062"/>
      <c r="Y3" s="1062"/>
      <c r="Z3" s="1062"/>
      <c r="AA3" s="1062"/>
      <c r="AB3" s="1062"/>
      <c r="AC3" s="1062"/>
      <c r="AD3" s="1062"/>
      <c r="AE3" s="1063"/>
      <c r="AF3" s="531" t="s">
        <v>686</v>
      </c>
      <c r="AG3" s="537"/>
      <c r="AH3" s="537"/>
      <c r="AI3" s="537"/>
      <c r="AJ3" s="538"/>
      <c r="AK3" s="20"/>
    </row>
    <row r="4" spans="1:37" ht="75" customHeight="1">
      <c r="A4" s="20"/>
      <c r="B4" s="464" t="s">
        <v>33</v>
      </c>
      <c r="C4" s="1062"/>
      <c r="D4" s="1063"/>
      <c r="E4" s="1064" t="s">
        <v>732</v>
      </c>
      <c r="F4" s="1065"/>
      <c r="G4" s="1065"/>
      <c r="H4" s="1065"/>
      <c r="I4" s="1065"/>
      <c r="J4" s="1066"/>
      <c r="K4" s="541" t="s">
        <v>735</v>
      </c>
      <c r="L4" s="542"/>
      <c r="M4" s="542"/>
      <c r="N4" s="542"/>
      <c r="O4" s="542"/>
      <c r="P4" s="542"/>
      <c r="Q4" s="543"/>
      <c r="R4" s="533" t="s">
        <v>800</v>
      </c>
      <c r="S4" s="666"/>
      <c r="T4" s="666"/>
      <c r="U4" s="666"/>
      <c r="V4" s="666"/>
      <c r="W4" s="666"/>
      <c r="X4" s="666"/>
      <c r="Y4" s="666"/>
      <c r="Z4" s="666"/>
      <c r="AA4" s="666"/>
      <c r="AB4" s="666"/>
      <c r="AC4" s="666"/>
      <c r="AD4" s="666"/>
      <c r="AE4" s="667"/>
      <c r="AF4" s="501">
        <f>'01'!AF6:AK6</f>
        <v>0</v>
      </c>
      <c r="AG4" s="507"/>
      <c r="AH4" s="507"/>
      <c r="AI4" s="507"/>
      <c r="AJ4" s="502"/>
      <c r="AK4" s="20"/>
    </row>
    <row r="5" spans="1:37" ht="75" customHeight="1">
      <c r="A5" s="20"/>
      <c r="B5" s="464" t="s">
        <v>34</v>
      </c>
      <c r="C5" s="1062"/>
      <c r="D5" s="1063"/>
      <c r="E5" s="1064" t="s">
        <v>733</v>
      </c>
      <c r="F5" s="1065"/>
      <c r="G5" s="1065"/>
      <c r="H5" s="1065"/>
      <c r="I5" s="1065"/>
      <c r="J5" s="1066"/>
      <c r="K5" s="1061"/>
      <c r="L5" s="536"/>
      <c r="M5" s="536"/>
      <c r="N5" s="536"/>
      <c r="O5" s="536"/>
      <c r="P5" s="536"/>
      <c r="Q5" s="540"/>
      <c r="R5" s="671"/>
      <c r="S5" s="672"/>
      <c r="T5" s="672"/>
      <c r="U5" s="672"/>
      <c r="V5" s="672"/>
      <c r="W5" s="672"/>
      <c r="X5" s="672"/>
      <c r="Y5" s="672"/>
      <c r="Z5" s="672"/>
      <c r="AA5" s="672"/>
      <c r="AB5" s="672"/>
      <c r="AC5" s="672"/>
      <c r="AD5" s="672"/>
      <c r="AE5" s="673"/>
      <c r="AF5" s="505"/>
      <c r="AG5" s="509"/>
      <c r="AH5" s="509"/>
      <c r="AI5" s="509"/>
      <c r="AJ5" s="506"/>
      <c r="AK5" s="20"/>
    </row>
    <row r="6" spans="1:37" ht="75" customHeight="1">
      <c r="A6" s="20"/>
      <c r="B6" s="464" t="s">
        <v>685</v>
      </c>
      <c r="C6" s="1062"/>
      <c r="D6" s="1063"/>
      <c r="E6" s="1064" t="s">
        <v>734</v>
      </c>
      <c r="F6" s="1065"/>
      <c r="G6" s="1065"/>
      <c r="H6" s="1065"/>
      <c r="I6" s="1065"/>
      <c r="J6" s="1066"/>
      <c r="K6" s="464" t="s">
        <v>735</v>
      </c>
      <c r="L6" s="1062"/>
      <c r="M6" s="1062"/>
      <c r="N6" s="1062"/>
      <c r="O6" s="1062"/>
      <c r="P6" s="1062"/>
      <c r="Q6" s="1063"/>
      <c r="R6" s="1064" t="s">
        <v>799</v>
      </c>
      <c r="S6" s="1065"/>
      <c r="T6" s="1065"/>
      <c r="U6" s="1065"/>
      <c r="V6" s="1065"/>
      <c r="W6" s="1065"/>
      <c r="X6" s="1065"/>
      <c r="Y6" s="1065"/>
      <c r="Z6" s="1065"/>
      <c r="AA6" s="1065"/>
      <c r="AB6" s="1065"/>
      <c r="AC6" s="1065"/>
      <c r="AD6" s="1065"/>
      <c r="AE6" s="1066"/>
      <c r="AF6" s="1060">
        <f>'01'!AF6:AK6</f>
        <v>0</v>
      </c>
      <c r="AG6" s="692"/>
      <c r="AH6" s="692"/>
      <c r="AI6" s="692"/>
      <c r="AJ6" s="770"/>
      <c r="AK6" s="20"/>
    </row>
  </sheetData>
  <mergeCells count="19">
    <mergeCell ref="A1:AK1"/>
    <mergeCell ref="A2:AK2"/>
    <mergeCell ref="B3:D3"/>
    <mergeCell ref="E3:J3"/>
    <mergeCell ref="K3:Q3"/>
    <mergeCell ref="R3:AE3"/>
    <mergeCell ref="AF3:AJ3"/>
    <mergeCell ref="AF6:AJ6"/>
    <mergeCell ref="R4:AE5"/>
    <mergeCell ref="K4:Q5"/>
    <mergeCell ref="B5:D5"/>
    <mergeCell ref="E5:J5"/>
    <mergeCell ref="B6:D6"/>
    <mergeCell ref="B4:D4"/>
    <mergeCell ref="E6:J6"/>
    <mergeCell ref="K6:Q6"/>
    <mergeCell ref="E4:J4"/>
    <mergeCell ref="AF4:AJ5"/>
    <mergeCell ref="R6:AE6"/>
  </mergeCells>
  <phoneticPr fontId="3"/>
  <pageMargins left="0.49" right="0.28999999999999998" top="0.41" bottom="0.37" header="0.3" footer="0.3"/>
  <pageSetup paperSize="9" scale="9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46"/>
  <sheetViews>
    <sheetView view="pageBreakPreview" zoomScaleNormal="100" zoomScaleSheetLayoutView="100" workbookViewId="0">
      <selection activeCell="Z21" sqref="Z21"/>
    </sheetView>
  </sheetViews>
  <sheetFormatPr defaultRowHeight="12"/>
  <cols>
    <col min="1" max="20" width="4.7109375" customWidth="1"/>
  </cols>
  <sheetData>
    <row r="1" spans="1:20" ht="17.45" customHeight="1">
      <c r="A1" s="1002" t="s">
        <v>547</v>
      </c>
      <c r="B1" s="1002"/>
      <c r="C1" s="1002"/>
      <c r="D1" s="1002"/>
      <c r="E1" s="1002"/>
      <c r="F1" s="1002"/>
      <c r="G1" s="1002"/>
      <c r="H1" s="1002"/>
      <c r="I1" s="1002"/>
      <c r="J1" s="1002"/>
      <c r="K1" s="1002"/>
      <c r="L1" s="1002"/>
      <c r="M1" s="1002"/>
      <c r="N1" s="1002"/>
      <c r="O1" s="1002"/>
      <c r="P1" s="1002"/>
      <c r="Q1" s="1002"/>
      <c r="R1" s="1002"/>
      <c r="S1" s="1002"/>
      <c r="T1" s="1002"/>
    </row>
    <row r="2" spans="1:20" ht="17.45" customHeight="1">
      <c r="A2" s="1068" t="s">
        <v>548</v>
      </c>
      <c r="B2" s="1068"/>
      <c r="C2" s="1068"/>
      <c r="D2" s="1068"/>
      <c r="E2" s="1068"/>
      <c r="F2" s="1068"/>
      <c r="G2" s="1068"/>
      <c r="H2" s="1068"/>
      <c r="I2" s="1068"/>
      <c r="J2" s="1068"/>
      <c r="K2" s="1068"/>
      <c r="L2" s="1068"/>
      <c r="M2" s="1068"/>
      <c r="N2" s="1068"/>
      <c r="O2" s="1068"/>
      <c r="P2" s="1068"/>
      <c r="Q2" s="1068"/>
      <c r="R2" s="1068"/>
      <c r="S2" s="1068"/>
      <c r="T2" s="1068"/>
    </row>
    <row r="3" spans="1:20" ht="17.45" customHeight="1">
      <c r="A3" s="208"/>
      <c r="B3" s="208"/>
      <c r="C3" s="208"/>
      <c r="D3" s="208"/>
      <c r="E3" s="208"/>
      <c r="F3" s="208"/>
      <c r="G3" s="208"/>
      <c r="H3" s="208"/>
      <c r="I3" s="208"/>
      <c r="J3" s="208"/>
      <c r="K3" s="208"/>
      <c r="L3" s="208"/>
      <c r="M3" s="208"/>
      <c r="N3" s="208"/>
      <c r="O3" s="208"/>
      <c r="P3" s="208"/>
      <c r="Q3" s="208"/>
      <c r="R3" s="208"/>
      <c r="S3" s="208"/>
      <c r="T3" s="208"/>
    </row>
    <row r="4" spans="1:20" ht="17.45" customHeight="1">
      <c r="A4" s="1040" t="s">
        <v>549</v>
      </c>
      <c r="B4" s="1040"/>
      <c r="C4" s="1040"/>
      <c r="D4" s="1040"/>
      <c r="E4" s="1040"/>
      <c r="F4" s="1040"/>
      <c r="G4" s="1040"/>
      <c r="H4" s="1040"/>
      <c r="I4" s="1040"/>
      <c r="J4" s="1040"/>
      <c r="K4" s="1040" t="s">
        <v>550</v>
      </c>
      <c r="L4" s="1040"/>
      <c r="M4" s="1040"/>
      <c r="N4" s="1040"/>
      <c r="O4" s="1040"/>
      <c r="P4" s="1040"/>
      <c r="Q4" s="1040" t="s">
        <v>551</v>
      </c>
      <c r="R4" s="1040"/>
      <c r="S4" s="1040"/>
      <c r="T4" s="1040"/>
    </row>
    <row r="5" spans="1:20" ht="17.45" customHeight="1">
      <c r="A5" s="1040"/>
      <c r="B5" s="1040"/>
      <c r="C5" s="1040"/>
      <c r="D5" s="1040"/>
      <c r="E5" s="1040"/>
      <c r="F5" s="1040"/>
      <c r="G5" s="1040"/>
      <c r="H5" s="1040"/>
      <c r="I5" s="1040"/>
      <c r="J5" s="1040"/>
      <c r="K5" s="1040"/>
      <c r="L5" s="1040"/>
      <c r="M5" s="1040"/>
      <c r="N5" s="1040"/>
      <c r="O5" s="1040"/>
      <c r="P5" s="1040"/>
      <c r="Q5" s="1040"/>
      <c r="R5" s="1040"/>
      <c r="S5" s="1040"/>
      <c r="T5" s="1040"/>
    </row>
    <row r="6" spans="1:20" ht="17.45" customHeight="1">
      <c r="A6" s="1041"/>
      <c r="B6" s="1041"/>
      <c r="C6" s="1041"/>
      <c r="D6" s="1041"/>
      <c r="E6" s="1041"/>
      <c r="F6" s="1041"/>
      <c r="G6" s="1041"/>
      <c r="H6" s="1041"/>
      <c r="I6" s="1041"/>
      <c r="J6" s="1041"/>
      <c r="K6" s="1040"/>
      <c r="L6" s="1040"/>
      <c r="M6" s="1040"/>
      <c r="N6" s="1040"/>
      <c r="O6" s="1040"/>
      <c r="P6" s="1040"/>
      <c r="Q6" s="1069"/>
      <c r="R6" s="1069"/>
      <c r="S6" s="1069"/>
      <c r="T6" s="1069"/>
    </row>
    <row r="7" spans="1:20" ht="17.45" customHeight="1">
      <c r="A7" s="1041"/>
      <c r="B7" s="1041"/>
      <c r="C7" s="1041"/>
      <c r="D7" s="1041"/>
      <c r="E7" s="1041"/>
      <c r="F7" s="1041"/>
      <c r="G7" s="1041"/>
      <c r="H7" s="1041"/>
      <c r="I7" s="1041"/>
      <c r="J7" s="1041"/>
      <c r="K7" s="1040"/>
      <c r="L7" s="1040"/>
      <c r="M7" s="1040"/>
      <c r="N7" s="1040"/>
      <c r="O7" s="1040"/>
      <c r="P7" s="1040"/>
      <c r="Q7" s="1069"/>
      <c r="R7" s="1069"/>
      <c r="S7" s="1069"/>
      <c r="T7" s="1069"/>
    </row>
    <row r="8" spans="1:20" ht="17.45" customHeight="1">
      <c r="A8" s="1041"/>
      <c r="B8" s="1041"/>
      <c r="C8" s="1041"/>
      <c r="D8" s="1041"/>
      <c r="E8" s="1041"/>
      <c r="F8" s="1041"/>
      <c r="G8" s="1041"/>
      <c r="H8" s="1041"/>
      <c r="I8" s="1041"/>
      <c r="J8" s="1041"/>
      <c r="K8" s="1040"/>
      <c r="L8" s="1040"/>
      <c r="M8" s="1040"/>
      <c r="N8" s="1040"/>
      <c r="O8" s="1040"/>
      <c r="P8" s="1040"/>
      <c r="Q8" s="1069"/>
      <c r="R8" s="1069"/>
      <c r="S8" s="1069"/>
      <c r="T8" s="1069"/>
    </row>
    <row r="9" spans="1:20" ht="17.45" customHeight="1">
      <c r="A9" s="1041"/>
      <c r="B9" s="1041"/>
      <c r="C9" s="1041"/>
      <c r="D9" s="1041"/>
      <c r="E9" s="1041"/>
      <c r="F9" s="1041"/>
      <c r="G9" s="1041"/>
      <c r="H9" s="1041"/>
      <c r="I9" s="1041"/>
      <c r="J9" s="1041"/>
      <c r="K9" s="1040"/>
      <c r="L9" s="1040"/>
      <c r="M9" s="1040"/>
      <c r="N9" s="1040"/>
      <c r="O9" s="1040"/>
      <c r="P9" s="1040"/>
      <c r="Q9" s="1069"/>
      <c r="R9" s="1069"/>
      <c r="S9" s="1069"/>
      <c r="T9" s="1069"/>
    </row>
    <row r="10" spans="1:20" ht="17.45" customHeight="1">
      <c r="A10" s="1041"/>
      <c r="B10" s="1041"/>
      <c r="C10" s="1041"/>
      <c r="D10" s="1041"/>
      <c r="E10" s="1041"/>
      <c r="F10" s="1041"/>
      <c r="G10" s="1041"/>
      <c r="H10" s="1041"/>
      <c r="I10" s="1041"/>
      <c r="J10" s="1041"/>
      <c r="K10" s="1040"/>
      <c r="L10" s="1040"/>
      <c r="M10" s="1040"/>
      <c r="N10" s="1040"/>
      <c r="O10" s="1040"/>
      <c r="P10" s="1040"/>
      <c r="Q10" s="1069"/>
      <c r="R10" s="1069"/>
      <c r="S10" s="1069"/>
      <c r="T10" s="1069"/>
    </row>
    <row r="11" spans="1:20" ht="17.45" customHeight="1">
      <c r="A11" s="1041"/>
      <c r="B11" s="1041"/>
      <c r="C11" s="1041"/>
      <c r="D11" s="1041"/>
      <c r="E11" s="1041"/>
      <c r="F11" s="1041"/>
      <c r="G11" s="1041"/>
      <c r="H11" s="1041"/>
      <c r="I11" s="1041"/>
      <c r="J11" s="1041"/>
      <c r="K11" s="1040"/>
      <c r="L11" s="1040"/>
      <c r="M11" s="1040"/>
      <c r="N11" s="1040"/>
      <c r="O11" s="1040"/>
      <c r="P11" s="1040"/>
      <c r="Q11" s="1069"/>
      <c r="R11" s="1069"/>
      <c r="S11" s="1069"/>
      <c r="T11" s="1069"/>
    </row>
    <row r="12" spans="1:20" ht="17.45" customHeight="1">
      <c r="A12" s="1041"/>
      <c r="B12" s="1041"/>
      <c r="C12" s="1041"/>
      <c r="D12" s="1041"/>
      <c r="E12" s="1041"/>
      <c r="F12" s="1041"/>
      <c r="G12" s="1041"/>
      <c r="H12" s="1041"/>
      <c r="I12" s="1041"/>
      <c r="J12" s="1041"/>
      <c r="K12" s="1040"/>
      <c r="L12" s="1040"/>
      <c r="M12" s="1040"/>
      <c r="N12" s="1040"/>
      <c r="O12" s="1040"/>
      <c r="P12" s="1040"/>
      <c r="Q12" s="1069"/>
      <c r="R12" s="1069"/>
      <c r="S12" s="1069"/>
      <c r="T12" s="1069"/>
    </row>
    <row r="13" spans="1:20" ht="17.45" customHeight="1">
      <c r="A13" s="1041"/>
      <c r="B13" s="1041"/>
      <c r="C13" s="1041"/>
      <c r="D13" s="1041"/>
      <c r="E13" s="1041"/>
      <c r="F13" s="1041"/>
      <c r="G13" s="1041"/>
      <c r="H13" s="1041"/>
      <c r="I13" s="1041"/>
      <c r="J13" s="1041"/>
      <c r="K13" s="1040"/>
      <c r="L13" s="1040"/>
      <c r="M13" s="1040"/>
      <c r="N13" s="1040"/>
      <c r="O13" s="1040"/>
      <c r="P13" s="1040"/>
      <c r="Q13" s="1069"/>
      <c r="R13" s="1069"/>
      <c r="S13" s="1069"/>
      <c r="T13" s="1069"/>
    </row>
    <row r="14" spans="1:20" ht="17.45" customHeight="1">
      <c r="A14" s="1041"/>
      <c r="B14" s="1041"/>
      <c r="C14" s="1041"/>
      <c r="D14" s="1041"/>
      <c r="E14" s="1041"/>
      <c r="F14" s="1041"/>
      <c r="G14" s="1041"/>
      <c r="H14" s="1041"/>
      <c r="I14" s="1041"/>
      <c r="J14" s="1041"/>
      <c r="K14" s="1040"/>
      <c r="L14" s="1040"/>
      <c r="M14" s="1040"/>
      <c r="N14" s="1040"/>
      <c r="O14" s="1040"/>
      <c r="P14" s="1040"/>
      <c r="Q14" s="1069"/>
      <c r="R14" s="1069"/>
      <c r="S14" s="1069"/>
      <c r="T14" s="1069"/>
    </row>
    <row r="15" spans="1:20" ht="17.45" customHeight="1">
      <c r="A15" s="1041"/>
      <c r="B15" s="1041"/>
      <c r="C15" s="1041"/>
      <c r="D15" s="1041"/>
      <c r="E15" s="1041"/>
      <c r="F15" s="1041"/>
      <c r="G15" s="1041"/>
      <c r="H15" s="1041"/>
      <c r="I15" s="1041"/>
      <c r="J15" s="1041"/>
      <c r="K15" s="1040"/>
      <c r="L15" s="1040"/>
      <c r="M15" s="1040"/>
      <c r="N15" s="1040"/>
      <c r="O15" s="1040"/>
      <c r="P15" s="1040"/>
      <c r="Q15" s="1069"/>
      <c r="R15" s="1069"/>
      <c r="S15" s="1069"/>
      <c r="T15" s="1069"/>
    </row>
    <row r="16" spans="1:20" ht="17.45" customHeight="1">
      <c r="A16" s="1041"/>
      <c r="B16" s="1041"/>
      <c r="C16" s="1041"/>
      <c r="D16" s="1041"/>
      <c r="E16" s="1041"/>
      <c r="F16" s="1041"/>
      <c r="G16" s="1041"/>
      <c r="H16" s="1041"/>
      <c r="I16" s="1041"/>
      <c r="J16" s="1041"/>
      <c r="K16" s="1040"/>
      <c r="L16" s="1040"/>
      <c r="M16" s="1040"/>
      <c r="N16" s="1040"/>
      <c r="O16" s="1040"/>
      <c r="P16" s="1040"/>
      <c r="Q16" s="1069"/>
      <c r="R16" s="1069"/>
      <c r="S16" s="1069"/>
      <c r="T16" s="1069"/>
    </row>
    <row r="17" spans="1:20" ht="17.45" customHeight="1">
      <c r="A17" s="1041"/>
      <c r="B17" s="1041"/>
      <c r="C17" s="1041"/>
      <c r="D17" s="1041"/>
      <c r="E17" s="1041"/>
      <c r="F17" s="1041"/>
      <c r="G17" s="1041"/>
      <c r="H17" s="1041"/>
      <c r="I17" s="1041"/>
      <c r="J17" s="1041"/>
      <c r="K17" s="1040"/>
      <c r="L17" s="1040"/>
      <c r="M17" s="1040"/>
      <c r="N17" s="1040"/>
      <c r="O17" s="1040"/>
      <c r="P17" s="1040"/>
      <c r="Q17" s="1069"/>
      <c r="R17" s="1069"/>
      <c r="S17" s="1069"/>
      <c r="T17" s="1069"/>
    </row>
    <row r="18" spans="1:20" ht="17.45" customHeight="1">
      <c r="A18" s="1041"/>
      <c r="B18" s="1041"/>
      <c r="C18" s="1041"/>
      <c r="D18" s="1041"/>
      <c r="E18" s="1041"/>
      <c r="F18" s="1041"/>
      <c r="G18" s="1041"/>
      <c r="H18" s="1041"/>
      <c r="I18" s="1041"/>
      <c r="J18" s="1041"/>
      <c r="K18" s="1040"/>
      <c r="L18" s="1040"/>
      <c r="M18" s="1040"/>
      <c r="N18" s="1040"/>
      <c r="O18" s="1040"/>
      <c r="P18" s="1040"/>
      <c r="Q18" s="1069"/>
      <c r="R18" s="1069"/>
      <c r="S18" s="1069"/>
      <c r="T18" s="1069"/>
    </row>
    <row r="19" spans="1:20" ht="17.45" customHeight="1">
      <c r="A19" s="1041"/>
      <c r="B19" s="1041"/>
      <c r="C19" s="1041"/>
      <c r="D19" s="1041"/>
      <c r="E19" s="1041"/>
      <c r="F19" s="1041"/>
      <c r="G19" s="1041"/>
      <c r="H19" s="1041"/>
      <c r="I19" s="1041"/>
      <c r="J19" s="1041"/>
      <c r="K19" s="1040"/>
      <c r="L19" s="1040"/>
      <c r="M19" s="1040"/>
      <c r="N19" s="1040"/>
      <c r="O19" s="1040"/>
      <c r="P19" s="1040"/>
      <c r="Q19" s="1069"/>
      <c r="R19" s="1069"/>
      <c r="S19" s="1069"/>
      <c r="T19" s="1069"/>
    </row>
    <row r="20" spans="1:20" ht="17.45" customHeight="1">
      <c r="A20" s="1041"/>
      <c r="B20" s="1041"/>
      <c r="C20" s="1041"/>
      <c r="D20" s="1041"/>
      <c r="E20" s="1041"/>
      <c r="F20" s="1041"/>
      <c r="G20" s="1041"/>
      <c r="H20" s="1041"/>
      <c r="I20" s="1041"/>
      <c r="J20" s="1041"/>
      <c r="K20" s="1040"/>
      <c r="L20" s="1040"/>
      <c r="M20" s="1040"/>
      <c r="N20" s="1040"/>
      <c r="O20" s="1040"/>
      <c r="P20" s="1040"/>
      <c r="Q20" s="1069"/>
      <c r="R20" s="1069"/>
      <c r="S20" s="1069"/>
      <c r="T20" s="1069"/>
    </row>
    <row r="21" spans="1:20" ht="17.45" customHeight="1">
      <c r="A21" s="1041"/>
      <c r="B21" s="1041"/>
      <c r="C21" s="1041"/>
      <c r="D21" s="1041"/>
      <c r="E21" s="1041"/>
      <c r="F21" s="1041"/>
      <c r="G21" s="1041"/>
      <c r="H21" s="1041"/>
      <c r="I21" s="1041"/>
      <c r="J21" s="1041"/>
      <c r="K21" s="1040"/>
      <c r="L21" s="1040"/>
      <c r="M21" s="1040"/>
      <c r="N21" s="1040"/>
      <c r="O21" s="1040"/>
      <c r="P21" s="1040"/>
      <c r="Q21" s="1069"/>
      <c r="R21" s="1069"/>
      <c r="S21" s="1069"/>
      <c r="T21" s="1069"/>
    </row>
    <row r="22" spans="1:20" ht="17.45" customHeight="1">
      <c r="A22" s="1041"/>
      <c r="B22" s="1041"/>
      <c r="C22" s="1041"/>
      <c r="D22" s="1041"/>
      <c r="E22" s="1041"/>
      <c r="F22" s="1041"/>
      <c r="G22" s="1041"/>
      <c r="H22" s="1041"/>
      <c r="I22" s="1041"/>
      <c r="J22" s="1041"/>
      <c r="K22" s="1040"/>
      <c r="L22" s="1040"/>
      <c r="M22" s="1040"/>
      <c r="N22" s="1040"/>
      <c r="O22" s="1040"/>
      <c r="P22" s="1040"/>
      <c r="Q22" s="1069"/>
      <c r="R22" s="1069"/>
      <c r="S22" s="1069"/>
      <c r="T22" s="1069"/>
    </row>
    <row r="23" spans="1:20" ht="17.45" customHeight="1">
      <c r="A23" s="1041"/>
      <c r="B23" s="1041"/>
      <c r="C23" s="1041"/>
      <c r="D23" s="1041"/>
      <c r="E23" s="1041"/>
      <c r="F23" s="1041"/>
      <c r="G23" s="1041"/>
      <c r="H23" s="1041"/>
      <c r="I23" s="1041"/>
      <c r="J23" s="1041"/>
      <c r="K23" s="1040"/>
      <c r="L23" s="1040"/>
      <c r="M23" s="1040"/>
      <c r="N23" s="1040"/>
      <c r="O23" s="1040"/>
      <c r="P23" s="1040"/>
      <c r="Q23" s="1069"/>
      <c r="R23" s="1069"/>
      <c r="S23" s="1069"/>
      <c r="T23" s="1069"/>
    </row>
    <row r="24" spans="1:20" ht="17.45" customHeight="1">
      <c r="A24" s="1042"/>
      <c r="B24" s="1041"/>
      <c r="C24" s="1041"/>
      <c r="D24" s="1041"/>
      <c r="E24" s="1041"/>
      <c r="F24" s="1041"/>
      <c r="G24" s="1041"/>
      <c r="H24" s="1041"/>
      <c r="I24" s="1041"/>
      <c r="J24" s="1041"/>
      <c r="K24" s="1040"/>
      <c r="L24" s="1040"/>
      <c r="M24" s="1040"/>
      <c r="N24" s="1040"/>
      <c r="O24" s="1040"/>
      <c r="P24" s="1040"/>
      <c r="Q24" s="1069"/>
      <c r="R24" s="1069"/>
      <c r="S24" s="1069"/>
      <c r="T24" s="1069"/>
    </row>
    <row r="25" spans="1:20" ht="17.45" customHeight="1">
      <c r="A25" s="1041"/>
      <c r="B25" s="1041"/>
      <c r="C25" s="1041"/>
      <c r="D25" s="1041"/>
      <c r="E25" s="1041"/>
      <c r="F25" s="1041"/>
      <c r="G25" s="1041"/>
      <c r="H25" s="1041"/>
      <c r="I25" s="1041"/>
      <c r="J25" s="1041"/>
      <c r="K25" s="1040"/>
      <c r="L25" s="1040"/>
      <c r="M25" s="1040"/>
      <c r="N25" s="1040"/>
      <c r="O25" s="1040"/>
      <c r="P25" s="1040"/>
      <c r="Q25" s="1069"/>
      <c r="R25" s="1069"/>
      <c r="S25" s="1069"/>
      <c r="T25" s="1069"/>
    </row>
    <row r="26" spans="1:20" ht="17.45" customHeight="1">
      <c r="A26" s="1041"/>
      <c r="B26" s="1041"/>
      <c r="C26" s="1041"/>
      <c r="D26" s="1041"/>
      <c r="E26" s="1041"/>
      <c r="F26" s="1041"/>
      <c r="G26" s="1041"/>
      <c r="H26" s="1041"/>
      <c r="I26" s="1041"/>
      <c r="J26" s="1041"/>
      <c r="K26" s="1040"/>
      <c r="L26" s="1040"/>
      <c r="M26" s="1040"/>
      <c r="N26" s="1040"/>
      <c r="O26" s="1040"/>
      <c r="P26" s="1040"/>
      <c r="Q26" s="1069"/>
      <c r="R26" s="1069"/>
      <c r="S26" s="1069"/>
      <c r="T26" s="1069"/>
    </row>
    <row r="27" spans="1:20" ht="17.45" customHeight="1">
      <c r="A27" s="1041"/>
      <c r="B27" s="1041"/>
      <c r="C27" s="1041"/>
      <c r="D27" s="1041"/>
      <c r="E27" s="1041"/>
      <c r="F27" s="1041"/>
      <c r="G27" s="1041"/>
      <c r="H27" s="1041"/>
      <c r="I27" s="1041"/>
      <c r="J27" s="1041"/>
      <c r="K27" s="1040"/>
      <c r="L27" s="1040"/>
      <c r="M27" s="1040"/>
      <c r="N27" s="1040"/>
      <c r="O27" s="1040"/>
      <c r="P27" s="1040"/>
      <c r="Q27" s="1069"/>
      <c r="R27" s="1069"/>
      <c r="S27" s="1069"/>
      <c r="T27" s="1069"/>
    </row>
    <row r="28" spans="1:20" ht="17.45" customHeight="1">
      <c r="A28" s="1041"/>
      <c r="B28" s="1041"/>
      <c r="C28" s="1041"/>
      <c r="D28" s="1041"/>
      <c r="E28" s="1041"/>
      <c r="F28" s="1041"/>
      <c r="G28" s="1041"/>
      <c r="H28" s="1041"/>
      <c r="I28" s="1041"/>
      <c r="J28" s="1041"/>
      <c r="K28" s="1040"/>
      <c r="L28" s="1040"/>
      <c r="M28" s="1040"/>
      <c r="N28" s="1040"/>
      <c r="O28" s="1040"/>
      <c r="P28" s="1040"/>
      <c r="Q28" s="1069"/>
      <c r="R28" s="1069"/>
      <c r="S28" s="1069"/>
      <c r="T28" s="1069"/>
    </row>
    <row r="29" spans="1:20" ht="17.45" customHeight="1">
      <c r="A29" s="1041"/>
      <c r="B29" s="1041"/>
      <c r="C29" s="1041"/>
      <c r="D29" s="1041"/>
      <c r="E29" s="1041"/>
      <c r="F29" s="1041"/>
      <c r="G29" s="1041"/>
      <c r="H29" s="1041"/>
      <c r="I29" s="1041"/>
      <c r="J29" s="1041"/>
      <c r="K29" s="1040"/>
      <c r="L29" s="1040"/>
      <c r="M29" s="1040"/>
      <c r="N29" s="1040"/>
      <c r="O29" s="1040"/>
      <c r="P29" s="1040"/>
      <c r="Q29" s="1069"/>
      <c r="R29" s="1069"/>
      <c r="S29" s="1069"/>
      <c r="T29" s="1069"/>
    </row>
    <row r="30" spans="1:20" ht="17.45" customHeight="1">
      <c r="A30" s="1041"/>
      <c r="B30" s="1041"/>
      <c r="C30" s="1041"/>
      <c r="D30" s="1041"/>
      <c r="E30" s="1041"/>
      <c r="F30" s="1041"/>
      <c r="G30" s="1041"/>
      <c r="H30" s="1041"/>
      <c r="I30" s="1041"/>
      <c r="J30" s="1041"/>
      <c r="K30" s="1040"/>
      <c r="L30" s="1040"/>
      <c r="M30" s="1040"/>
      <c r="N30" s="1040"/>
      <c r="O30" s="1040"/>
      <c r="P30" s="1040"/>
      <c r="Q30" s="1069"/>
      <c r="R30" s="1069"/>
      <c r="S30" s="1069"/>
      <c r="T30" s="1069"/>
    </row>
    <row r="31" spans="1:20" ht="17.45" customHeight="1">
      <c r="A31" s="1041"/>
      <c r="B31" s="1041"/>
      <c r="C31" s="1041"/>
      <c r="D31" s="1041"/>
      <c r="E31" s="1041"/>
      <c r="F31" s="1041"/>
      <c r="G31" s="1041"/>
      <c r="H31" s="1041"/>
      <c r="I31" s="1041"/>
      <c r="J31" s="1041"/>
      <c r="K31" s="1040"/>
      <c r="L31" s="1040"/>
      <c r="M31" s="1040"/>
      <c r="N31" s="1040"/>
      <c r="O31" s="1040"/>
      <c r="P31" s="1040"/>
      <c r="Q31" s="1069"/>
      <c r="R31" s="1069"/>
      <c r="S31" s="1069"/>
      <c r="T31" s="1069"/>
    </row>
    <row r="32" spans="1:20" ht="17.45" customHeight="1">
      <c r="A32" s="1041"/>
      <c r="B32" s="1041"/>
      <c r="C32" s="1041"/>
      <c r="D32" s="1041"/>
      <c r="E32" s="1041"/>
      <c r="F32" s="1041"/>
      <c r="G32" s="1041"/>
      <c r="H32" s="1041"/>
      <c r="I32" s="1041"/>
      <c r="J32" s="1041"/>
      <c r="K32" s="1040"/>
      <c r="L32" s="1040"/>
      <c r="M32" s="1040"/>
      <c r="N32" s="1040"/>
      <c r="O32" s="1040"/>
      <c r="P32" s="1040"/>
      <c r="Q32" s="1069"/>
      <c r="R32" s="1069"/>
      <c r="S32" s="1069"/>
      <c r="T32" s="1069"/>
    </row>
    <row r="33" spans="1:20" ht="17.45" customHeight="1">
      <c r="A33" s="1041"/>
      <c r="B33" s="1041"/>
      <c r="C33" s="1041"/>
      <c r="D33" s="1041"/>
      <c r="E33" s="1041"/>
      <c r="F33" s="1041"/>
      <c r="G33" s="1041"/>
      <c r="H33" s="1041"/>
      <c r="I33" s="1041"/>
      <c r="J33" s="1041"/>
      <c r="K33" s="1040"/>
      <c r="L33" s="1040"/>
      <c r="M33" s="1040"/>
      <c r="N33" s="1040"/>
      <c r="O33" s="1040"/>
      <c r="P33" s="1040"/>
      <c r="Q33" s="1069"/>
      <c r="R33" s="1069"/>
      <c r="S33" s="1069"/>
      <c r="T33" s="1069"/>
    </row>
    <row r="34" spans="1:20" ht="17.45" customHeight="1">
      <c r="A34" s="1041"/>
      <c r="B34" s="1041"/>
      <c r="C34" s="1041"/>
      <c r="D34" s="1041"/>
      <c r="E34" s="1041"/>
      <c r="F34" s="1041"/>
      <c r="G34" s="1041"/>
      <c r="H34" s="1041"/>
      <c r="I34" s="1041"/>
      <c r="J34" s="1041"/>
      <c r="K34" s="1040"/>
      <c r="L34" s="1040"/>
      <c r="M34" s="1040"/>
      <c r="N34" s="1040"/>
      <c r="O34" s="1040"/>
      <c r="P34" s="1040"/>
      <c r="Q34" s="1069"/>
      <c r="R34" s="1069"/>
      <c r="S34" s="1069"/>
      <c r="T34" s="1069"/>
    </row>
    <row r="35" spans="1:20" ht="17.45" customHeight="1">
      <c r="A35" s="1041"/>
      <c r="B35" s="1041"/>
      <c r="C35" s="1041"/>
      <c r="D35" s="1041"/>
      <c r="E35" s="1041"/>
      <c r="F35" s="1041"/>
      <c r="G35" s="1041"/>
      <c r="H35" s="1041"/>
      <c r="I35" s="1041"/>
      <c r="J35" s="1041"/>
      <c r="K35" s="1040"/>
      <c r="L35" s="1040"/>
      <c r="M35" s="1040"/>
      <c r="N35" s="1040"/>
      <c r="O35" s="1040"/>
      <c r="P35" s="1040"/>
      <c r="Q35" s="1069"/>
      <c r="R35" s="1069"/>
      <c r="S35" s="1069"/>
      <c r="T35" s="1069"/>
    </row>
    <row r="36" spans="1:20" ht="17.45" customHeight="1">
      <c r="A36" s="1041"/>
      <c r="B36" s="1041"/>
      <c r="C36" s="1041"/>
      <c r="D36" s="1041"/>
      <c r="E36" s="1041"/>
      <c r="F36" s="1041"/>
      <c r="G36" s="1041"/>
      <c r="H36" s="1041"/>
      <c r="I36" s="1041"/>
      <c r="J36" s="1041"/>
      <c r="K36" s="1070"/>
      <c r="L36" s="1071"/>
      <c r="M36" s="1071"/>
      <c r="N36" s="1071"/>
      <c r="O36" s="1071"/>
      <c r="P36" s="1072"/>
      <c r="Q36" s="1069"/>
      <c r="R36" s="1069"/>
      <c r="S36" s="1069"/>
      <c r="T36" s="1069"/>
    </row>
    <row r="37" spans="1:20" ht="17.45" customHeight="1">
      <c r="A37" s="1041"/>
      <c r="B37" s="1041"/>
      <c r="C37" s="1041"/>
      <c r="D37" s="1041"/>
      <c r="E37" s="1041"/>
      <c r="F37" s="1041"/>
      <c r="G37" s="1041"/>
      <c r="H37" s="1041"/>
      <c r="I37" s="1041"/>
      <c r="J37" s="1041"/>
      <c r="K37" s="1073"/>
      <c r="L37" s="1074"/>
      <c r="M37" s="1074"/>
      <c r="N37" s="1074"/>
      <c r="O37" s="1074"/>
      <c r="P37" s="1075"/>
      <c r="Q37" s="1069"/>
      <c r="R37" s="1069"/>
      <c r="S37" s="1069"/>
      <c r="T37" s="1069"/>
    </row>
    <row r="38" spans="1:20" ht="17.45" customHeight="1">
      <c r="A38" s="1041"/>
      <c r="B38" s="1041"/>
      <c r="C38" s="1041"/>
      <c r="D38" s="1041"/>
      <c r="E38" s="1041"/>
      <c r="F38" s="1041"/>
      <c r="G38" s="1041"/>
      <c r="H38" s="1041"/>
      <c r="I38" s="1041"/>
      <c r="J38" s="1041"/>
      <c r="K38" s="1076"/>
      <c r="L38" s="1077"/>
      <c r="M38" s="1077"/>
      <c r="N38" s="1077"/>
      <c r="O38" s="1077"/>
      <c r="P38" s="1078"/>
      <c r="Q38" s="1069"/>
      <c r="R38" s="1069"/>
      <c r="S38" s="1069"/>
      <c r="T38" s="1069"/>
    </row>
    <row r="39" spans="1:20" ht="17.45" customHeight="1">
      <c r="A39" s="208" t="s">
        <v>688</v>
      </c>
      <c r="B39" s="208"/>
      <c r="C39" s="208"/>
      <c r="D39" s="208"/>
      <c r="E39" s="208"/>
      <c r="F39" s="208"/>
      <c r="G39" s="208"/>
      <c r="H39" s="208"/>
      <c r="I39" s="208"/>
      <c r="J39" s="208"/>
      <c r="K39" s="208"/>
      <c r="L39" s="208"/>
      <c r="M39" s="208"/>
      <c r="N39" s="208"/>
      <c r="O39" s="208"/>
      <c r="P39" s="208"/>
      <c r="Q39" s="208"/>
      <c r="R39" s="208"/>
      <c r="S39" s="208"/>
      <c r="T39" s="208"/>
    </row>
    <row r="40" spans="1:20" ht="17.45" customHeight="1">
      <c r="A40" s="208" t="s">
        <v>689</v>
      </c>
      <c r="B40" s="208"/>
      <c r="C40" s="208"/>
      <c r="D40" s="208"/>
      <c r="E40" s="208"/>
      <c r="F40" s="208"/>
      <c r="G40" s="208"/>
      <c r="H40" s="208"/>
      <c r="I40" s="208"/>
      <c r="J40" s="208"/>
      <c r="K40" s="208"/>
      <c r="L40" s="208"/>
      <c r="M40" s="208"/>
      <c r="N40" s="208"/>
      <c r="O40" s="208"/>
      <c r="P40" s="208"/>
      <c r="Q40" s="208"/>
      <c r="R40" s="208"/>
      <c r="S40" s="208"/>
      <c r="T40" s="208"/>
    </row>
    <row r="41" spans="1:20" ht="17.45" customHeight="1">
      <c r="A41" s="208" t="s">
        <v>690</v>
      </c>
      <c r="B41" s="208"/>
      <c r="C41" s="208"/>
      <c r="D41" s="208"/>
      <c r="E41" s="208"/>
      <c r="F41" s="208"/>
      <c r="G41" s="208"/>
      <c r="H41" s="208"/>
      <c r="I41" s="208"/>
      <c r="J41" s="208"/>
      <c r="K41" s="208"/>
      <c r="L41" s="208"/>
      <c r="M41" s="208"/>
      <c r="N41" s="208"/>
      <c r="O41" s="208"/>
      <c r="P41" s="208"/>
      <c r="Q41" s="208"/>
      <c r="R41" s="208"/>
      <c r="S41" s="208"/>
      <c r="T41" s="208"/>
    </row>
    <row r="42" spans="1:20" ht="17.45" customHeight="1">
      <c r="A42" s="208" t="s">
        <v>660</v>
      </c>
      <c r="B42" s="208"/>
      <c r="C42" s="208"/>
      <c r="D42" s="208"/>
      <c r="E42" s="208"/>
      <c r="F42" s="208"/>
      <c r="G42" s="208"/>
      <c r="H42" s="208"/>
      <c r="I42" s="208"/>
      <c r="J42" s="208"/>
      <c r="K42" s="208"/>
      <c r="L42" s="208"/>
      <c r="M42" s="208"/>
      <c r="N42" s="208"/>
      <c r="O42" s="208"/>
      <c r="P42" s="208"/>
      <c r="Q42" s="208"/>
      <c r="R42" s="208"/>
      <c r="S42" s="208"/>
      <c r="T42" s="208"/>
    </row>
    <row r="43" spans="1:20" ht="17.45" customHeight="1">
      <c r="A43" s="208" t="s">
        <v>661</v>
      </c>
      <c r="B43" s="208"/>
      <c r="C43" s="208"/>
      <c r="D43" s="208"/>
      <c r="E43" s="208"/>
      <c r="F43" s="208"/>
      <c r="G43" s="208"/>
      <c r="H43" s="208"/>
      <c r="I43" s="208"/>
      <c r="J43" s="208"/>
      <c r="K43" s="208"/>
      <c r="L43" s="208"/>
      <c r="M43" s="208"/>
      <c r="N43" s="208"/>
      <c r="O43" s="208"/>
      <c r="P43" s="208"/>
      <c r="Q43" s="208"/>
      <c r="R43" s="208"/>
      <c r="S43" s="208"/>
      <c r="T43" s="208"/>
    </row>
    <row r="44" spans="1:20" ht="17.45" customHeight="1">
      <c r="A44" s="208" t="s">
        <v>552</v>
      </c>
      <c r="B44" s="208"/>
      <c r="C44" s="208"/>
      <c r="D44" s="208"/>
      <c r="E44" s="208"/>
      <c r="F44" s="208"/>
      <c r="G44" s="208"/>
      <c r="H44" s="208"/>
      <c r="I44" s="208"/>
      <c r="J44" s="208"/>
      <c r="K44" s="208"/>
      <c r="L44" s="208"/>
      <c r="M44" s="208"/>
      <c r="N44" s="208"/>
      <c r="O44" s="208"/>
      <c r="P44" s="208"/>
      <c r="Q44" s="208"/>
      <c r="R44" s="208"/>
      <c r="S44" s="208"/>
      <c r="T44" s="208"/>
    </row>
    <row r="45" spans="1:20" ht="17.45" customHeight="1"/>
    <row r="46" spans="1:20" ht="17.45" customHeight="1"/>
  </sheetData>
  <mergeCells count="38">
    <mergeCell ref="A36:J38"/>
    <mergeCell ref="K36:P38"/>
    <mergeCell ref="Q36:T38"/>
    <mergeCell ref="A30:J32"/>
    <mergeCell ref="K30:P32"/>
    <mergeCell ref="Q30:T32"/>
    <mergeCell ref="A33:J35"/>
    <mergeCell ref="K33:P35"/>
    <mergeCell ref="Q33:T35"/>
    <mergeCell ref="A24:J26"/>
    <mergeCell ref="K24:P26"/>
    <mergeCell ref="Q24:T26"/>
    <mergeCell ref="A27:J29"/>
    <mergeCell ref="K27:P29"/>
    <mergeCell ref="Q27:T29"/>
    <mergeCell ref="A18:J20"/>
    <mergeCell ref="K18:P20"/>
    <mergeCell ref="Q18:T20"/>
    <mergeCell ref="A21:J23"/>
    <mergeCell ref="K21:P23"/>
    <mergeCell ref="Q21:T23"/>
    <mergeCell ref="A12:J14"/>
    <mergeCell ref="K12:P14"/>
    <mergeCell ref="Q12:T14"/>
    <mergeCell ref="A15:J17"/>
    <mergeCell ref="K15:P17"/>
    <mergeCell ref="Q15:T17"/>
    <mergeCell ref="A2:T2"/>
    <mergeCell ref="A1:T1"/>
    <mergeCell ref="A9:J11"/>
    <mergeCell ref="K9:P11"/>
    <mergeCell ref="Q9:T11"/>
    <mergeCell ref="A6:J8"/>
    <mergeCell ref="K6:P8"/>
    <mergeCell ref="Q6:T8"/>
    <mergeCell ref="K4:P5"/>
    <mergeCell ref="Q4:T5"/>
    <mergeCell ref="A4:J5"/>
  </mergeCells>
  <phoneticPr fontId="8"/>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1"/>
  <sheetViews>
    <sheetView showZeros="0" view="pageBreakPreview" zoomScaleNormal="85" zoomScaleSheetLayoutView="100" workbookViewId="0">
      <selection activeCell="N26" sqref="N26:AW27"/>
    </sheetView>
  </sheetViews>
  <sheetFormatPr defaultRowHeight="12"/>
  <cols>
    <col min="1" max="13" width="4.7109375" customWidth="1"/>
    <col min="14" max="49" width="2.7109375" customWidth="1"/>
    <col min="50" max="68" width="4.7109375" customWidth="1"/>
  </cols>
  <sheetData>
    <row r="1" spans="1:49" ht="17.45" customHeight="1">
      <c r="A1" s="1002" t="s">
        <v>517</v>
      </c>
      <c r="B1" s="1002"/>
      <c r="C1" s="1002"/>
      <c r="D1" s="1002"/>
      <c r="E1" s="1002"/>
      <c r="F1" s="1002"/>
      <c r="G1" s="1002"/>
      <c r="H1" s="1002"/>
      <c r="I1" s="1002"/>
      <c r="J1" s="1002"/>
      <c r="K1" s="1002"/>
      <c r="L1" s="1002"/>
      <c r="M1" s="1002"/>
      <c r="N1" s="1002"/>
      <c r="O1" s="1002"/>
      <c r="P1" s="1002"/>
      <c r="Q1" s="1002"/>
      <c r="R1" s="1002"/>
      <c r="S1" s="1002"/>
      <c r="T1" s="1002"/>
      <c r="U1" s="1002"/>
      <c r="V1" s="1002"/>
      <c r="W1" s="1002"/>
      <c r="X1" s="1002"/>
      <c r="Y1" s="1002"/>
      <c r="Z1" s="1002"/>
      <c r="AA1" s="1002"/>
      <c r="AB1" s="1002"/>
      <c r="AC1" s="1002"/>
      <c r="AD1" s="1002"/>
      <c r="AE1" s="1002"/>
      <c r="AF1" s="1002"/>
      <c r="AG1" s="1002"/>
      <c r="AH1" s="1002"/>
      <c r="AI1" s="1002"/>
      <c r="AJ1" s="1002"/>
      <c r="AK1" s="1002"/>
      <c r="AL1" s="1002"/>
      <c r="AM1" s="1002"/>
      <c r="AN1" s="1002"/>
      <c r="AO1" s="1002"/>
      <c r="AP1" s="1002"/>
      <c r="AQ1" s="1002"/>
      <c r="AR1" s="1002"/>
      <c r="AS1" s="1002"/>
      <c r="AT1" s="1002"/>
      <c r="AU1" s="1002"/>
      <c r="AV1" s="1002"/>
      <c r="AW1" s="1002"/>
    </row>
    <row r="2" spans="1:49" ht="17.45" customHeight="1">
      <c r="A2" s="1080" t="s">
        <v>529</v>
      </c>
      <c r="B2" s="1080"/>
      <c r="C2" s="1080"/>
      <c r="D2" s="1080"/>
      <c r="E2" s="1080"/>
      <c r="F2" s="1080"/>
      <c r="G2" s="1080"/>
      <c r="H2" s="1080"/>
      <c r="I2" s="1080"/>
      <c r="J2" s="1080"/>
      <c r="K2" s="1080"/>
      <c r="L2" s="1080"/>
      <c r="M2" s="1080"/>
      <c r="N2" s="1080"/>
      <c r="O2" s="1080"/>
      <c r="P2" s="1080"/>
      <c r="Q2" s="1080"/>
      <c r="R2" s="1080"/>
      <c r="S2" s="1080"/>
      <c r="T2" s="1080"/>
      <c r="U2" s="1080"/>
      <c r="V2" s="1080"/>
      <c r="W2" s="1080"/>
      <c r="X2" s="1080"/>
      <c r="Y2" s="1080"/>
      <c r="Z2" s="1080"/>
      <c r="AA2" s="1080"/>
      <c r="AB2" s="1080"/>
      <c r="AC2" s="1080"/>
      <c r="AD2" s="1080"/>
      <c r="AE2" s="1080"/>
      <c r="AF2" s="1080"/>
      <c r="AG2" s="1080"/>
      <c r="AH2" s="1080"/>
      <c r="AI2" s="1080"/>
      <c r="AJ2" s="1080"/>
      <c r="AK2" s="1080"/>
      <c r="AL2" s="1080"/>
      <c r="AM2" s="1080"/>
      <c r="AN2" s="1080"/>
      <c r="AO2" s="1080"/>
      <c r="AP2" s="1080"/>
      <c r="AQ2" s="1080"/>
      <c r="AR2" s="1080"/>
      <c r="AS2" s="1080"/>
      <c r="AT2" s="1080"/>
      <c r="AU2" s="1080"/>
      <c r="AV2" s="1080"/>
      <c r="AW2" s="1080"/>
    </row>
    <row r="3" spans="1:49" ht="17.45" customHeight="1">
      <c r="A3" s="1104" t="s">
        <v>526</v>
      </c>
      <c r="B3" s="1104"/>
      <c r="C3" s="1104"/>
      <c r="D3" s="1040"/>
      <c r="E3" s="1040"/>
      <c r="F3" s="1040"/>
      <c r="G3" s="1040"/>
      <c r="H3" s="1104" t="s">
        <v>527</v>
      </c>
      <c r="I3" s="1104"/>
      <c r="J3" s="1104"/>
      <c r="K3" s="1040" t="s">
        <v>519</v>
      </c>
      <c r="L3" s="1040"/>
      <c r="M3" s="1040"/>
      <c r="N3" s="1040" t="s">
        <v>518</v>
      </c>
      <c r="O3" s="1040"/>
      <c r="P3" s="1040"/>
      <c r="Q3" s="1040"/>
      <c r="R3" s="1040"/>
      <c r="S3" s="1040"/>
      <c r="T3" s="1040"/>
      <c r="U3" s="1040"/>
      <c r="V3" s="1040" t="s">
        <v>520</v>
      </c>
      <c r="W3" s="1040"/>
      <c r="X3" s="1040"/>
      <c r="Y3" s="1040"/>
      <c r="Z3" s="1040"/>
      <c r="AA3" s="1040"/>
      <c r="AB3" s="1040"/>
      <c r="AC3" s="1040"/>
      <c r="AD3" s="1040"/>
      <c r="AE3" s="1040"/>
      <c r="AF3" s="1040"/>
      <c r="AG3" s="1040"/>
      <c r="AH3" s="1040" t="s">
        <v>521</v>
      </c>
      <c r="AI3" s="1040"/>
      <c r="AJ3" s="1040"/>
      <c r="AK3" s="1040"/>
      <c r="AL3" s="1040"/>
      <c r="AM3" s="1040"/>
      <c r="AN3" s="1040"/>
      <c r="AO3" s="1040"/>
      <c r="AP3" s="1040"/>
      <c r="AQ3" s="1040"/>
      <c r="AR3" s="1040"/>
      <c r="AS3" s="1040"/>
      <c r="AT3" s="1040"/>
      <c r="AU3" s="1040"/>
      <c r="AV3" s="1040"/>
      <c r="AW3" s="1040"/>
    </row>
    <row r="4" spans="1:49" ht="17.45" customHeight="1">
      <c r="A4" s="1104"/>
      <c r="B4" s="1104"/>
      <c r="C4" s="1104"/>
      <c r="D4" s="1040"/>
      <c r="E4" s="1040"/>
      <c r="F4" s="1040"/>
      <c r="G4" s="1040"/>
      <c r="H4" s="1104"/>
      <c r="I4" s="1104"/>
      <c r="J4" s="1104"/>
      <c r="K4" s="1040"/>
      <c r="L4" s="1040"/>
      <c r="M4" s="1040"/>
      <c r="N4" s="1040"/>
      <c r="O4" s="1040"/>
      <c r="P4" s="1040"/>
      <c r="Q4" s="1040"/>
      <c r="R4" s="1040"/>
      <c r="S4" s="1040"/>
      <c r="T4" s="1040"/>
      <c r="U4" s="1040"/>
      <c r="V4" s="1040"/>
      <c r="W4" s="1040"/>
      <c r="X4" s="1040"/>
      <c r="Y4" s="1040"/>
      <c r="Z4" s="1040"/>
      <c r="AA4" s="1040"/>
      <c r="AB4" s="1040"/>
      <c r="AC4" s="1040"/>
      <c r="AD4" s="1040"/>
      <c r="AE4" s="1040"/>
      <c r="AF4" s="1040"/>
      <c r="AG4" s="1040"/>
      <c r="AH4" s="1040"/>
      <c r="AI4" s="1040"/>
      <c r="AJ4" s="1040"/>
      <c r="AK4" s="1040"/>
      <c r="AL4" s="1040"/>
      <c r="AM4" s="1040"/>
      <c r="AN4" s="1040"/>
      <c r="AO4" s="1040"/>
      <c r="AP4" s="1040"/>
      <c r="AQ4" s="1040"/>
      <c r="AR4" s="1040"/>
      <c r="AS4" s="1040"/>
      <c r="AT4" s="1040"/>
      <c r="AU4" s="1040"/>
      <c r="AV4" s="1040"/>
      <c r="AW4" s="1040"/>
    </row>
    <row r="5" spans="1:49" ht="17.45" customHeight="1">
      <c r="A5" s="1083" t="s">
        <v>544</v>
      </c>
      <c r="B5" s="1090" t="s">
        <v>657</v>
      </c>
      <c r="C5" s="1091"/>
      <c r="D5" s="1092"/>
      <c r="E5" s="1105" t="s">
        <v>528</v>
      </c>
      <c r="F5" s="1105"/>
      <c r="G5" s="1105"/>
      <c r="H5" s="1105"/>
      <c r="I5" s="1105"/>
      <c r="J5" s="1105"/>
      <c r="K5" s="1105"/>
      <c r="L5" s="1105"/>
      <c r="M5" s="1105"/>
      <c r="N5" s="1040" t="s">
        <v>687</v>
      </c>
      <c r="O5" s="1040"/>
      <c r="P5" s="1040"/>
      <c r="Q5" s="1040"/>
      <c r="R5" s="1040"/>
      <c r="S5" s="1040"/>
      <c r="T5" s="1040"/>
      <c r="U5" s="1040"/>
      <c r="V5" s="1040"/>
      <c r="W5" s="1040"/>
      <c r="X5" s="1040"/>
      <c r="Y5" s="1040"/>
      <c r="Z5" s="1040"/>
      <c r="AA5" s="1040"/>
      <c r="AB5" s="1040"/>
      <c r="AC5" s="1040"/>
      <c r="AD5" s="1040"/>
      <c r="AE5" s="1040"/>
      <c r="AF5" s="1040"/>
      <c r="AG5" s="1040"/>
      <c r="AH5" s="1040"/>
      <c r="AI5" s="1040"/>
      <c r="AJ5" s="1040"/>
      <c r="AK5" s="1040"/>
      <c r="AL5" s="1040"/>
      <c r="AM5" s="1040"/>
      <c r="AN5" s="1040"/>
      <c r="AO5" s="1040"/>
      <c r="AP5" s="1040"/>
      <c r="AQ5" s="1040"/>
      <c r="AR5" s="1040"/>
      <c r="AS5" s="1040"/>
      <c r="AT5" s="1040"/>
      <c r="AU5" s="1040"/>
      <c r="AV5" s="1040"/>
      <c r="AW5" s="1040"/>
    </row>
    <row r="6" spans="1:49" ht="17.45" customHeight="1">
      <c r="A6" s="1084"/>
      <c r="B6" s="1093"/>
      <c r="C6" s="1094"/>
      <c r="D6" s="1095"/>
      <c r="E6" s="1105"/>
      <c r="F6" s="1105"/>
      <c r="G6" s="1105"/>
      <c r="H6" s="1105"/>
      <c r="I6" s="1105"/>
      <c r="J6" s="1105"/>
      <c r="K6" s="1105"/>
      <c r="L6" s="1105"/>
      <c r="M6" s="1105"/>
      <c r="N6" s="1040"/>
      <c r="O6" s="1040"/>
      <c r="P6" s="1040"/>
      <c r="Q6" s="1040"/>
      <c r="R6" s="1040"/>
      <c r="S6" s="1040"/>
      <c r="T6" s="1040"/>
      <c r="U6" s="1040"/>
      <c r="V6" s="1040"/>
      <c r="W6" s="1040"/>
      <c r="X6" s="1040"/>
      <c r="Y6" s="1040"/>
      <c r="Z6" s="1040"/>
      <c r="AA6" s="1040"/>
      <c r="AB6" s="1040"/>
      <c r="AC6" s="1040"/>
      <c r="AD6" s="1040"/>
      <c r="AE6" s="1040"/>
      <c r="AF6" s="1040"/>
      <c r="AG6" s="1040"/>
      <c r="AH6" s="1040"/>
      <c r="AI6" s="1040"/>
      <c r="AJ6" s="1040"/>
      <c r="AK6" s="1040"/>
      <c r="AL6" s="1040"/>
      <c r="AM6" s="1040"/>
      <c r="AN6" s="1040"/>
      <c r="AO6" s="1040"/>
      <c r="AP6" s="1040"/>
      <c r="AQ6" s="1040"/>
      <c r="AR6" s="1040"/>
      <c r="AS6" s="1040"/>
      <c r="AT6" s="1040"/>
      <c r="AU6" s="1040"/>
      <c r="AV6" s="1040"/>
      <c r="AW6" s="1040"/>
    </row>
    <row r="7" spans="1:49" ht="17.45" customHeight="1">
      <c r="A7" s="1084"/>
      <c r="B7" s="213"/>
      <c r="C7" s="213"/>
      <c r="D7" s="214"/>
      <c r="E7" s="215"/>
      <c r="F7" s="216"/>
      <c r="G7" s="216"/>
      <c r="H7" s="217"/>
      <c r="I7" s="217"/>
      <c r="J7" s="217"/>
      <c r="K7" s="217"/>
      <c r="L7" s="217"/>
      <c r="M7" s="217"/>
      <c r="N7" s="1040"/>
      <c r="O7" s="1040"/>
      <c r="P7" s="1040"/>
      <c r="Q7" s="1040"/>
      <c r="R7" s="1040"/>
      <c r="S7" s="1040"/>
      <c r="T7" s="1040"/>
      <c r="U7" s="1040"/>
      <c r="V7" s="1040"/>
      <c r="W7" s="1040"/>
      <c r="X7" s="1040"/>
      <c r="Y7" s="1040"/>
      <c r="Z7" s="1040"/>
      <c r="AA7" s="1040"/>
      <c r="AB7" s="1040"/>
      <c r="AC7" s="1040"/>
      <c r="AD7" s="1040"/>
      <c r="AE7" s="1040"/>
      <c r="AF7" s="1040"/>
      <c r="AG7" s="1040"/>
      <c r="AH7" s="1040"/>
      <c r="AI7" s="1040"/>
      <c r="AJ7" s="1040"/>
      <c r="AK7" s="1040"/>
      <c r="AL7" s="1040"/>
      <c r="AM7" s="1040"/>
      <c r="AN7" s="1040"/>
      <c r="AO7" s="1040"/>
      <c r="AP7" s="1040"/>
      <c r="AQ7" s="1040"/>
      <c r="AR7" s="1040"/>
      <c r="AS7" s="1040"/>
      <c r="AT7" s="1040"/>
      <c r="AU7" s="1040"/>
      <c r="AV7" s="1040"/>
      <c r="AW7" s="1040"/>
    </row>
    <row r="8" spans="1:49" ht="17.45" customHeight="1">
      <c r="A8" s="1084"/>
      <c r="B8" s="213"/>
      <c r="C8" s="213"/>
      <c r="D8" s="214"/>
      <c r="E8" s="218"/>
      <c r="F8" s="219"/>
      <c r="G8" s="219"/>
      <c r="H8" s="215"/>
      <c r="I8" s="216"/>
      <c r="J8" s="216"/>
      <c r="K8" s="216"/>
      <c r="L8" s="216"/>
      <c r="M8" s="216"/>
      <c r="N8" s="1040" t="s">
        <v>523</v>
      </c>
      <c r="O8" s="1040"/>
      <c r="P8" s="1040"/>
      <c r="Q8" s="1040"/>
      <c r="R8" s="1040"/>
      <c r="S8" s="1040"/>
      <c r="T8" s="1040"/>
      <c r="U8" s="1040"/>
      <c r="V8" s="1040"/>
      <c r="W8" s="1040"/>
      <c r="X8" s="1040"/>
      <c r="Y8" s="1040"/>
      <c r="Z8" s="1040"/>
      <c r="AA8" s="1040"/>
      <c r="AB8" s="1040"/>
      <c r="AC8" s="1040"/>
      <c r="AD8" s="1040"/>
      <c r="AE8" s="1040"/>
      <c r="AF8" s="1040"/>
      <c r="AG8" s="1040"/>
      <c r="AH8" s="1040"/>
      <c r="AI8" s="1040"/>
      <c r="AJ8" s="1040"/>
      <c r="AK8" s="1040"/>
      <c r="AL8" s="1040"/>
      <c r="AM8" s="1040"/>
      <c r="AN8" s="1040"/>
      <c r="AO8" s="1040" t="s">
        <v>523</v>
      </c>
      <c r="AP8" s="1040"/>
      <c r="AQ8" s="1040"/>
      <c r="AR8" s="1040"/>
      <c r="AS8" s="1040"/>
      <c r="AT8" s="1040"/>
      <c r="AU8" s="1040"/>
      <c r="AV8" s="1040"/>
      <c r="AW8" s="1040"/>
    </row>
    <row r="9" spans="1:49" ht="17.45" customHeight="1">
      <c r="A9" s="1084"/>
      <c r="B9" s="220"/>
      <c r="C9" s="220"/>
      <c r="D9" s="221"/>
      <c r="E9" s="1096" t="s">
        <v>531</v>
      </c>
      <c r="F9" s="1049"/>
      <c r="G9" s="1055"/>
      <c r="H9" s="1096" t="s">
        <v>532</v>
      </c>
      <c r="I9" s="1099"/>
      <c r="J9" s="1099"/>
      <c r="K9" s="1097" t="s">
        <v>530</v>
      </c>
      <c r="L9" s="1098"/>
      <c r="M9" s="1098"/>
      <c r="N9" s="1043"/>
      <c r="O9" s="1043"/>
      <c r="P9" s="1043"/>
      <c r="Q9" s="1043"/>
      <c r="R9" s="1043"/>
      <c r="S9" s="1043"/>
      <c r="T9" s="1043"/>
      <c r="U9" s="1043"/>
      <c r="V9" s="1043"/>
      <c r="W9" s="1043"/>
      <c r="X9" s="1043"/>
      <c r="Y9" s="1043"/>
      <c r="Z9" s="1043"/>
      <c r="AA9" s="1043"/>
      <c r="AB9" s="1043"/>
      <c r="AC9" s="1043"/>
      <c r="AD9" s="1043"/>
      <c r="AE9" s="1043"/>
      <c r="AF9" s="1043"/>
      <c r="AG9" s="1043"/>
      <c r="AH9" s="1043"/>
      <c r="AI9" s="1043"/>
      <c r="AJ9" s="1043"/>
      <c r="AK9" s="1043"/>
      <c r="AL9" s="1043"/>
      <c r="AM9" s="1043"/>
      <c r="AN9" s="1043"/>
      <c r="AO9" s="1040"/>
      <c r="AP9" s="1040"/>
      <c r="AQ9" s="1040"/>
      <c r="AR9" s="1040"/>
      <c r="AS9" s="1040"/>
      <c r="AT9" s="1040"/>
      <c r="AU9" s="1040"/>
      <c r="AV9" s="1040"/>
      <c r="AW9" s="1040"/>
    </row>
    <row r="10" spans="1:49" ht="17.45" customHeight="1">
      <c r="A10" s="1084"/>
      <c r="B10" s="220"/>
      <c r="C10" s="220"/>
      <c r="D10" s="221"/>
      <c r="E10" s="1048"/>
      <c r="F10" s="1049"/>
      <c r="G10" s="1055"/>
      <c r="H10" s="1096"/>
      <c r="I10" s="1099"/>
      <c r="J10" s="1099"/>
      <c r="K10" s="1096"/>
      <c r="L10" s="1099"/>
      <c r="M10" s="1100"/>
      <c r="N10" s="1040" t="s">
        <v>524</v>
      </c>
      <c r="O10" s="1040"/>
      <c r="P10" s="1040"/>
      <c r="Q10" s="1040" t="s">
        <v>525</v>
      </c>
      <c r="R10" s="1040"/>
      <c r="S10" s="1040"/>
      <c r="T10" s="1040" t="s">
        <v>533</v>
      </c>
      <c r="U10" s="1040"/>
      <c r="V10" s="1040"/>
      <c r="W10" s="1040" t="s">
        <v>534</v>
      </c>
      <c r="X10" s="1040"/>
      <c r="Y10" s="1040"/>
      <c r="Z10" s="1040" t="s">
        <v>535</v>
      </c>
      <c r="AA10" s="1040"/>
      <c r="AB10" s="1040"/>
      <c r="AC10" s="1040" t="s">
        <v>536</v>
      </c>
      <c r="AD10" s="1040"/>
      <c r="AE10" s="1040"/>
      <c r="AF10" s="1040" t="s">
        <v>537</v>
      </c>
      <c r="AG10" s="1040"/>
      <c r="AH10" s="1040"/>
      <c r="AI10" s="1040" t="s">
        <v>538</v>
      </c>
      <c r="AJ10" s="1040"/>
      <c r="AK10" s="1040"/>
      <c r="AL10" s="1040" t="s">
        <v>539</v>
      </c>
      <c r="AM10" s="1040"/>
      <c r="AN10" s="1040"/>
      <c r="AO10" s="1040" t="s">
        <v>540</v>
      </c>
      <c r="AP10" s="1040"/>
      <c r="AQ10" s="1040"/>
      <c r="AR10" s="1040" t="s">
        <v>541</v>
      </c>
      <c r="AS10" s="1040"/>
      <c r="AT10" s="1040"/>
      <c r="AU10" s="1040" t="s">
        <v>542</v>
      </c>
      <c r="AV10" s="1040"/>
      <c r="AW10" s="1040"/>
    </row>
    <row r="11" spans="1:49" ht="17.45" customHeight="1">
      <c r="A11" s="1084"/>
      <c r="B11" s="220"/>
      <c r="C11" s="220"/>
      <c r="D11" s="221"/>
      <c r="E11" s="1048"/>
      <c r="F11" s="1049"/>
      <c r="G11" s="1055"/>
      <c r="H11" s="1096"/>
      <c r="I11" s="1099"/>
      <c r="J11" s="1099"/>
      <c r="K11" s="1096"/>
      <c r="L11" s="1099"/>
      <c r="M11" s="1100"/>
      <c r="N11" s="1040"/>
      <c r="O11" s="1040"/>
      <c r="P11" s="1040"/>
      <c r="Q11" s="1040"/>
      <c r="R11" s="1040"/>
      <c r="S11" s="1040"/>
      <c r="T11" s="1040"/>
      <c r="U11" s="1040"/>
      <c r="V11" s="1040"/>
      <c r="W11" s="1040"/>
      <c r="X11" s="1040"/>
      <c r="Y11" s="1040"/>
      <c r="Z11" s="1040"/>
      <c r="AA11" s="1040"/>
      <c r="AB11" s="1040"/>
      <c r="AC11" s="1040"/>
      <c r="AD11" s="1040"/>
      <c r="AE11" s="1040"/>
      <c r="AF11" s="1040"/>
      <c r="AG11" s="1040"/>
      <c r="AH11" s="1040"/>
      <c r="AI11" s="1040"/>
      <c r="AJ11" s="1040"/>
      <c r="AK11" s="1040"/>
      <c r="AL11" s="1040"/>
      <c r="AM11" s="1040"/>
      <c r="AN11" s="1040"/>
      <c r="AO11" s="1040"/>
      <c r="AP11" s="1040"/>
      <c r="AQ11" s="1040"/>
      <c r="AR11" s="1040"/>
      <c r="AS11" s="1040"/>
      <c r="AT11" s="1040"/>
      <c r="AU11" s="1040"/>
      <c r="AV11" s="1040"/>
      <c r="AW11" s="1040"/>
    </row>
    <row r="12" spans="1:49" ht="17.45" customHeight="1">
      <c r="A12" s="1084"/>
      <c r="B12" s="1079" t="s">
        <v>543</v>
      </c>
      <c r="C12" s="1079"/>
      <c r="D12" s="1087"/>
      <c r="E12" s="1048"/>
      <c r="F12" s="1049"/>
      <c r="G12" s="1055"/>
      <c r="H12" s="1096"/>
      <c r="I12" s="1099"/>
      <c r="J12" s="1099"/>
      <c r="K12" s="1096"/>
      <c r="L12" s="1099"/>
      <c r="M12" s="1100"/>
      <c r="N12" s="1040"/>
      <c r="O12" s="1040"/>
      <c r="P12" s="1040"/>
      <c r="Q12" s="1040"/>
      <c r="R12" s="1040"/>
      <c r="S12" s="1040"/>
      <c r="T12" s="1040"/>
      <c r="U12" s="1040"/>
      <c r="V12" s="1040"/>
      <c r="W12" s="1040"/>
      <c r="X12" s="1040"/>
      <c r="Y12" s="1040"/>
      <c r="Z12" s="1040"/>
      <c r="AA12" s="1040"/>
      <c r="AB12" s="1040"/>
      <c r="AC12" s="1040"/>
      <c r="AD12" s="1040"/>
      <c r="AE12" s="1040"/>
      <c r="AF12" s="1040"/>
      <c r="AG12" s="1040"/>
      <c r="AH12" s="1040"/>
      <c r="AI12" s="1040"/>
      <c r="AJ12" s="1040"/>
      <c r="AK12" s="1040"/>
      <c r="AL12" s="1040"/>
      <c r="AM12" s="1040"/>
      <c r="AN12" s="1040"/>
      <c r="AO12" s="1040"/>
      <c r="AP12" s="1040"/>
      <c r="AQ12" s="1040"/>
      <c r="AR12" s="1040"/>
      <c r="AS12" s="1040"/>
      <c r="AT12" s="1040"/>
      <c r="AU12" s="1040"/>
      <c r="AV12" s="1040"/>
      <c r="AW12" s="1040"/>
    </row>
    <row r="13" spans="1:49" ht="17.45" customHeight="1">
      <c r="A13" s="1084"/>
      <c r="B13" s="1088"/>
      <c r="C13" s="1088"/>
      <c r="D13" s="1089"/>
      <c r="E13" s="1050"/>
      <c r="F13" s="1051"/>
      <c r="G13" s="1056"/>
      <c r="H13" s="1101"/>
      <c r="I13" s="1102"/>
      <c r="J13" s="1102"/>
      <c r="K13" s="1101"/>
      <c r="L13" s="1102"/>
      <c r="M13" s="1103"/>
      <c r="N13" s="1040"/>
      <c r="O13" s="1040"/>
      <c r="P13" s="1040"/>
      <c r="Q13" s="1040"/>
      <c r="R13" s="1040"/>
      <c r="S13" s="1040"/>
      <c r="T13" s="1040"/>
      <c r="U13" s="1040"/>
      <c r="V13" s="1040"/>
      <c r="W13" s="1040"/>
      <c r="X13" s="1040"/>
      <c r="Y13" s="1040"/>
      <c r="Z13" s="1040"/>
      <c r="AA13" s="1040"/>
      <c r="AB13" s="1040"/>
      <c r="AC13" s="1040"/>
      <c r="AD13" s="1040"/>
      <c r="AE13" s="1040"/>
      <c r="AF13" s="1040"/>
      <c r="AG13" s="1040"/>
      <c r="AH13" s="1040"/>
      <c r="AI13" s="1040"/>
      <c r="AJ13" s="1040"/>
      <c r="AK13" s="1040"/>
      <c r="AL13" s="1040"/>
      <c r="AM13" s="1040"/>
      <c r="AN13" s="1040"/>
      <c r="AO13" s="1040"/>
      <c r="AP13" s="1040"/>
      <c r="AQ13" s="1040"/>
      <c r="AR13" s="1040"/>
      <c r="AS13" s="1040"/>
      <c r="AT13" s="1040"/>
      <c r="AU13" s="1040"/>
      <c r="AV13" s="1040"/>
      <c r="AW13" s="1040"/>
    </row>
    <row r="14" spans="1:49" ht="17.45" customHeight="1">
      <c r="A14" s="1084"/>
      <c r="B14" s="1086" t="s">
        <v>522</v>
      </c>
      <c r="C14" s="1086"/>
      <c r="D14" s="1086"/>
      <c r="E14" s="1081"/>
      <c r="F14" s="1081"/>
      <c r="G14" s="1081"/>
      <c r="H14" s="1081"/>
      <c r="I14" s="1081"/>
      <c r="J14" s="1081"/>
      <c r="K14" s="1081"/>
      <c r="L14" s="1081"/>
      <c r="M14" s="1081"/>
      <c r="N14" s="1046"/>
      <c r="O14" s="1047"/>
      <c r="P14" s="1047"/>
      <c r="Q14" s="1047"/>
      <c r="R14" s="1047"/>
      <c r="S14" s="1047"/>
      <c r="T14" s="1047"/>
      <c r="U14" s="1047"/>
      <c r="V14" s="1047"/>
      <c r="W14" s="1047"/>
      <c r="X14" s="1047"/>
      <c r="Y14" s="1047"/>
      <c r="Z14" s="1047"/>
      <c r="AA14" s="1047"/>
      <c r="AB14" s="1047"/>
      <c r="AC14" s="1047"/>
      <c r="AD14" s="1047"/>
      <c r="AE14" s="1047"/>
      <c r="AF14" s="1047"/>
      <c r="AG14" s="1047"/>
      <c r="AH14" s="1047"/>
      <c r="AI14" s="1047"/>
      <c r="AJ14" s="1047"/>
      <c r="AK14" s="1047"/>
      <c r="AL14" s="1047"/>
      <c r="AM14" s="1047"/>
      <c r="AN14" s="1047"/>
      <c r="AO14" s="1047"/>
      <c r="AP14" s="1047"/>
      <c r="AQ14" s="1047"/>
      <c r="AR14" s="1047"/>
      <c r="AS14" s="1047"/>
      <c r="AT14" s="1047"/>
      <c r="AU14" s="1047"/>
      <c r="AV14" s="1047"/>
      <c r="AW14" s="1054"/>
    </row>
    <row r="15" spans="1:49" ht="17.45" customHeight="1">
      <c r="A15" s="1084"/>
      <c r="B15" s="1086"/>
      <c r="C15" s="1086"/>
      <c r="D15" s="1086"/>
      <c r="E15" s="1081"/>
      <c r="F15" s="1081"/>
      <c r="G15" s="1081"/>
      <c r="H15" s="1081"/>
      <c r="I15" s="1081"/>
      <c r="J15" s="1081"/>
      <c r="K15" s="1081"/>
      <c r="L15" s="1081"/>
      <c r="M15" s="1081"/>
      <c r="N15" s="1048"/>
      <c r="O15" s="1049"/>
      <c r="P15" s="1049"/>
      <c r="Q15" s="1049"/>
      <c r="R15" s="1049"/>
      <c r="S15" s="1049"/>
      <c r="T15" s="1049"/>
      <c r="U15" s="1049"/>
      <c r="V15" s="1049"/>
      <c r="W15" s="1049"/>
      <c r="X15" s="1049"/>
      <c r="Y15" s="1049"/>
      <c r="Z15" s="1049"/>
      <c r="AA15" s="1049"/>
      <c r="AB15" s="1049"/>
      <c r="AC15" s="1049"/>
      <c r="AD15" s="1049"/>
      <c r="AE15" s="1049"/>
      <c r="AF15" s="1049"/>
      <c r="AG15" s="1049"/>
      <c r="AH15" s="1049"/>
      <c r="AI15" s="1049"/>
      <c r="AJ15" s="1049"/>
      <c r="AK15" s="1049"/>
      <c r="AL15" s="1049"/>
      <c r="AM15" s="1049"/>
      <c r="AN15" s="1049"/>
      <c r="AO15" s="1049"/>
      <c r="AP15" s="1049"/>
      <c r="AQ15" s="1049"/>
      <c r="AR15" s="1049"/>
      <c r="AS15" s="1049"/>
      <c r="AT15" s="1049"/>
      <c r="AU15" s="1049"/>
      <c r="AV15" s="1049"/>
      <c r="AW15" s="1055"/>
    </row>
    <row r="16" spans="1:49" ht="17.45" customHeight="1">
      <c r="A16" s="1084"/>
      <c r="B16" s="1086"/>
      <c r="C16" s="1086"/>
      <c r="D16" s="1086"/>
      <c r="E16" s="1081"/>
      <c r="F16" s="1081"/>
      <c r="G16" s="1081"/>
      <c r="H16" s="1081"/>
      <c r="I16" s="1081"/>
      <c r="J16" s="1081"/>
      <c r="K16" s="1081"/>
      <c r="L16" s="1081"/>
      <c r="M16" s="1081"/>
      <c r="N16" s="1048"/>
      <c r="O16" s="1049"/>
      <c r="P16" s="1049"/>
      <c r="Q16" s="1049"/>
      <c r="R16" s="1049"/>
      <c r="S16" s="1049"/>
      <c r="T16" s="1049"/>
      <c r="U16" s="1049"/>
      <c r="V16" s="1049"/>
      <c r="W16" s="1049"/>
      <c r="X16" s="1049"/>
      <c r="Y16" s="1049"/>
      <c r="Z16" s="1049"/>
      <c r="AA16" s="1049"/>
      <c r="AB16" s="1049"/>
      <c r="AC16" s="1049"/>
      <c r="AD16" s="1049"/>
      <c r="AE16" s="1049"/>
      <c r="AF16" s="1049"/>
      <c r="AG16" s="1049"/>
      <c r="AH16" s="1049"/>
      <c r="AI16" s="1049"/>
      <c r="AJ16" s="1049"/>
      <c r="AK16" s="1049"/>
      <c r="AL16" s="1049"/>
      <c r="AM16" s="1049"/>
      <c r="AN16" s="1049"/>
      <c r="AO16" s="1049"/>
      <c r="AP16" s="1049"/>
      <c r="AQ16" s="1049"/>
      <c r="AR16" s="1049"/>
      <c r="AS16" s="1049"/>
      <c r="AT16" s="1049"/>
      <c r="AU16" s="1049"/>
      <c r="AV16" s="1049"/>
      <c r="AW16" s="1055"/>
    </row>
    <row r="17" spans="1:49" ht="17.45" customHeight="1">
      <c r="A17" s="1084"/>
      <c r="B17" s="1086" t="s">
        <v>522</v>
      </c>
      <c r="C17" s="1086"/>
      <c r="D17" s="1086"/>
      <c r="E17" s="1081"/>
      <c r="F17" s="1081"/>
      <c r="G17" s="1081"/>
      <c r="H17" s="1081"/>
      <c r="I17" s="1081"/>
      <c r="J17" s="1081"/>
      <c r="K17" s="1081"/>
      <c r="L17" s="1081"/>
      <c r="M17" s="1081"/>
      <c r="N17" s="1048"/>
      <c r="O17" s="1049"/>
      <c r="P17" s="1049"/>
      <c r="Q17" s="1049"/>
      <c r="R17" s="1049"/>
      <c r="S17" s="1049"/>
      <c r="T17" s="1049"/>
      <c r="U17" s="1049"/>
      <c r="V17" s="1049"/>
      <c r="W17" s="1049"/>
      <c r="X17" s="1049"/>
      <c r="Y17" s="1049"/>
      <c r="Z17" s="1049"/>
      <c r="AA17" s="1049"/>
      <c r="AB17" s="1049"/>
      <c r="AC17" s="1049"/>
      <c r="AD17" s="1049"/>
      <c r="AE17" s="1049"/>
      <c r="AF17" s="1049"/>
      <c r="AG17" s="1049"/>
      <c r="AH17" s="1049"/>
      <c r="AI17" s="1049"/>
      <c r="AJ17" s="1049"/>
      <c r="AK17" s="1049"/>
      <c r="AL17" s="1049"/>
      <c r="AM17" s="1049"/>
      <c r="AN17" s="1049"/>
      <c r="AO17" s="1049"/>
      <c r="AP17" s="1049"/>
      <c r="AQ17" s="1049"/>
      <c r="AR17" s="1049"/>
      <c r="AS17" s="1049"/>
      <c r="AT17" s="1049"/>
      <c r="AU17" s="1049"/>
      <c r="AV17" s="1049"/>
      <c r="AW17" s="1055"/>
    </row>
    <row r="18" spans="1:49" ht="17.45" customHeight="1">
      <c r="A18" s="1084"/>
      <c r="B18" s="1086"/>
      <c r="C18" s="1086"/>
      <c r="D18" s="1086"/>
      <c r="E18" s="1081"/>
      <c r="F18" s="1081"/>
      <c r="G18" s="1081"/>
      <c r="H18" s="1081"/>
      <c r="I18" s="1081"/>
      <c r="J18" s="1081"/>
      <c r="K18" s="1081"/>
      <c r="L18" s="1081"/>
      <c r="M18" s="1081"/>
      <c r="N18" s="1048"/>
      <c r="O18" s="1049"/>
      <c r="P18" s="1049"/>
      <c r="Q18" s="1049"/>
      <c r="R18" s="1049"/>
      <c r="S18" s="1049"/>
      <c r="T18" s="1049"/>
      <c r="U18" s="1049"/>
      <c r="V18" s="1049"/>
      <c r="W18" s="1049"/>
      <c r="X18" s="1049"/>
      <c r="Y18" s="1049"/>
      <c r="Z18" s="1049"/>
      <c r="AA18" s="1049"/>
      <c r="AB18" s="1049"/>
      <c r="AC18" s="1049"/>
      <c r="AD18" s="1049"/>
      <c r="AE18" s="1049"/>
      <c r="AF18" s="1049"/>
      <c r="AG18" s="1049"/>
      <c r="AH18" s="1049"/>
      <c r="AI18" s="1049"/>
      <c r="AJ18" s="1049"/>
      <c r="AK18" s="1049"/>
      <c r="AL18" s="1049"/>
      <c r="AM18" s="1049"/>
      <c r="AN18" s="1049"/>
      <c r="AO18" s="1049"/>
      <c r="AP18" s="1049"/>
      <c r="AQ18" s="1049"/>
      <c r="AR18" s="1049"/>
      <c r="AS18" s="1049"/>
      <c r="AT18" s="1049"/>
      <c r="AU18" s="1049"/>
      <c r="AV18" s="1049"/>
      <c r="AW18" s="1055"/>
    </row>
    <row r="19" spans="1:49" ht="17.45" customHeight="1">
      <c r="A19" s="1084"/>
      <c r="B19" s="1086"/>
      <c r="C19" s="1086"/>
      <c r="D19" s="1086"/>
      <c r="E19" s="1081"/>
      <c r="F19" s="1081"/>
      <c r="G19" s="1081"/>
      <c r="H19" s="1081"/>
      <c r="I19" s="1081"/>
      <c r="J19" s="1081"/>
      <c r="K19" s="1081"/>
      <c r="L19" s="1081"/>
      <c r="M19" s="1081"/>
      <c r="N19" s="1048"/>
      <c r="O19" s="1049"/>
      <c r="P19" s="1049"/>
      <c r="Q19" s="1049"/>
      <c r="R19" s="1049"/>
      <c r="S19" s="1049"/>
      <c r="T19" s="1049"/>
      <c r="U19" s="1049"/>
      <c r="V19" s="1049"/>
      <c r="W19" s="1049"/>
      <c r="X19" s="1049"/>
      <c r="Y19" s="1049"/>
      <c r="Z19" s="1049"/>
      <c r="AA19" s="1049"/>
      <c r="AB19" s="1049"/>
      <c r="AC19" s="1049"/>
      <c r="AD19" s="1049"/>
      <c r="AE19" s="1049"/>
      <c r="AF19" s="1049"/>
      <c r="AG19" s="1049"/>
      <c r="AH19" s="1049"/>
      <c r="AI19" s="1049"/>
      <c r="AJ19" s="1049"/>
      <c r="AK19" s="1049"/>
      <c r="AL19" s="1049"/>
      <c r="AM19" s="1049"/>
      <c r="AN19" s="1049"/>
      <c r="AO19" s="1049"/>
      <c r="AP19" s="1049"/>
      <c r="AQ19" s="1049"/>
      <c r="AR19" s="1049"/>
      <c r="AS19" s="1049"/>
      <c r="AT19" s="1049"/>
      <c r="AU19" s="1049"/>
      <c r="AV19" s="1049"/>
      <c r="AW19" s="1055"/>
    </row>
    <row r="20" spans="1:49" ht="17.45" customHeight="1">
      <c r="A20" s="1084"/>
      <c r="B20" s="1086" t="s">
        <v>522</v>
      </c>
      <c r="C20" s="1086"/>
      <c r="D20" s="1086"/>
      <c r="E20" s="1081"/>
      <c r="F20" s="1081"/>
      <c r="G20" s="1081"/>
      <c r="H20" s="1081"/>
      <c r="I20" s="1081"/>
      <c r="J20" s="1081"/>
      <c r="K20" s="1081"/>
      <c r="L20" s="1081"/>
      <c r="M20" s="1081"/>
      <c r="N20" s="1048"/>
      <c r="O20" s="1049"/>
      <c r="P20" s="1049"/>
      <c r="Q20" s="1049"/>
      <c r="R20" s="1049"/>
      <c r="S20" s="1049"/>
      <c r="T20" s="1049"/>
      <c r="U20" s="1049"/>
      <c r="V20" s="1049"/>
      <c r="W20" s="1049"/>
      <c r="X20" s="1049"/>
      <c r="Y20" s="1049"/>
      <c r="Z20" s="1049"/>
      <c r="AA20" s="1049"/>
      <c r="AB20" s="1049"/>
      <c r="AC20" s="1049"/>
      <c r="AD20" s="1049"/>
      <c r="AE20" s="1049"/>
      <c r="AF20" s="1049"/>
      <c r="AG20" s="1049"/>
      <c r="AH20" s="1049"/>
      <c r="AI20" s="1049"/>
      <c r="AJ20" s="1049"/>
      <c r="AK20" s="1049"/>
      <c r="AL20" s="1049"/>
      <c r="AM20" s="1049"/>
      <c r="AN20" s="1049"/>
      <c r="AO20" s="1049"/>
      <c r="AP20" s="1049"/>
      <c r="AQ20" s="1049"/>
      <c r="AR20" s="1049"/>
      <c r="AS20" s="1049"/>
      <c r="AT20" s="1049"/>
      <c r="AU20" s="1049"/>
      <c r="AV20" s="1049"/>
      <c r="AW20" s="1055"/>
    </row>
    <row r="21" spans="1:49" ht="17.45" customHeight="1">
      <c r="A21" s="1084"/>
      <c r="B21" s="1086"/>
      <c r="C21" s="1086"/>
      <c r="D21" s="1086"/>
      <c r="E21" s="1081"/>
      <c r="F21" s="1081"/>
      <c r="G21" s="1081"/>
      <c r="H21" s="1081"/>
      <c r="I21" s="1081"/>
      <c r="J21" s="1081"/>
      <c r="K21" s="1081"/>
      <c r="L21" s="1081"/>
      <c r="M21" s="1081"/>
      <c r="N21" s="1048"/>
      <c r="O21" s="1049"/>
      <c r="P21" s="1049"/>
      <c r="Q21" s="1049"/>
      <c r="R21" s="1049"/>
      <c r="S21" s="1049"/>
      <c r="T21" s="1049"/>
      <c r="U21" s="1049"/>
      <c r="V21" s="1049"/>
      <c r="W21" s="1049"/>
      <c r="X21" s="1049"/>
      <c r="Y21" s="1049"/>
      <c r="Z21" s="1049"/>
      <c r="AA21" s="1049"/>
      <c r="AB21" s="1049"/>
      <c r="AC21" s="1049"/>
      <c r="AD21" s="1049"/>
      <c r="AE21" s="1049"/>
      <c r="AF21" s="1049"/>
      <c r="AG21" s="1049"/>
      <c r="AH21" s="1049"/>
      <c r="AI21" s="1049"/>
      <c r="AJ21" s="1049"/>
      <c r="AK21" s="1049"/>
      <c r="AL21" s="1049"/>
      <c r="AM21" s="1049"/>
      <c r="AN21" s="1049"/>
      <c r="AO21" s="1049"/>
      <c r="AP21" s="1049"/>
      <c r="AQ21" s="1049"/>
      <c r="AR21" s="1049"/>
      <c r="AS21" s="1049"/>
      <c r="AT21" s="1049"/>
      <c r="AU21" s="1049"/>
      <c r="AV21" s="1049"/>
      <c r="AW21" s="1055"/>
    </row>
    <row r="22" spans="1:49" ht="17.45" customHeight="1">
      <c r="A22" s="1084"/>
      <c r="B22" s="1086"/>
      <c r="C22" s="1086"/>
      <c r="D22" s="1086"/>
      <c r="E22" s="1081"/>
      <c r="F22" s="1081"/>
      <c r="G22" s="1081"/>
      <c r="H22" s="1081"/>
      <c r="I22" s="1081"/>
      <c r="J22" s="1081"/>
      <c r="K22" s="1081"/>
      <c r="L22" s="1081"/>
      <c r="M22" s="1081"/>
      <c r="N22" s="1048"/>
      <c r="O22" s="1049"/>
      <c r="P22" s="1049"/>
      <c r="Q22" s="1049"/>
      <c r="R22" s="1049"/>
      <c r="S22" s="1049"/>
      <c r="T22" s="1049"/>
      <c r="U22" s="1049"/>
      <c r="V22" s="1049"/>
      <c r="W22" s="1049"/>
      <c r="X22" s="1049"/>
      <c r="Y22" s="1049"/>
      <c r="Z22" s="1049"/>
      <c r="AA22" s="1049"/>
      <c r="AB22" s="1049"/>
      <c r="AC22" s="1049"/>
      <c r="AD22" s="1049"/>
      <c r="AE22" s="1049"/>
      <c r="AF22" s="1049"/>
      <c r="AG22" s="1049"/>
      <c r="AH22" s="1049"/>
      <c r="AI22" s="1049"/>
      <c r="AJ22" s="1049"/>
      <c r="AK22" s="1049"/>
      <c r="AL22" s="1049"/>
      <c r="AM22" s="1049"/>
      <c r="AN22" s="1049"/>
      <c r="AO22" s="1049"/>
      <c r="AP22" s="1049"/>
      <c r="AQ22" s="1049"/>
      <c r="AR22" s="1049"/>
      <c r="AS22" s="1049"/>
      <c r="AT22" s="1049"/>
      <c r="AU22" s="1049"/>
      <c r="AV22" s="1049"/>
      <c r="AW22" s="1055"/>
    </row>
    <row r="23" spans="1:49" ht="17.45" customHeight="1">
      <c r="A23" s="1084"/>
      <c r="B23" s="1086" t="s">
        <v>522</v>
      </c>
      <c r="C23" s="1086"/>
      <c r="D23" s="1086"/>
      <c r="E23" s="1081"/>
      <c r="F23" s="1081"/>
      <c r="G23" s="1081"/>
      <c r="H23" s="1081"/>
      <c r="I23" s="1081"/>
      <c r="J23" s="1081"/>
      <c r="K23" s="1081"/>
      <c r="L23" s="1081"/>
      <c r="M23" s="1081"/>
      <c r="N23" s="1048"/>
      <c r="O23" s="1049"/>
      <c r="P23" s="1049"/>
      <c r="Q23" s="1049"/>
      <c r="R23" s="1049"/>
      <c r="S23" s="1049"/>
      <c r="T23" s="1049"/>
      <c r="U23" s="1049"/>
      <c r="V23" s="1049"/>
      <c r="W23" s="1049"/>
      <c r="X23" s="1049"/>
      <c r="Y23" s="1049"/>
      <c r="Z23" s="1049"/>
      <c r="AA23" s="1049"/>
      <c r="AB23" s="1049"/>
      <c r="AC23" s="1049"/>
      <c r="AD23" s="1049"/>
      <c r="AE23" s="1049"/>
      <c r="AF23" s="1049"/>
      <c r="AG23" s="1049"/>
      <c r="AH23" s="1049"/>
      <c r="AI23" s="1049"/>
      <c r="AJ23" s="1049"/>
      <c r="AK23" s="1049"/>
      <c r="AL23" s="1049"/>
      <c r="AM23" s="1049"/>
      <c r="AN23" s="1049"/>
      <c r="AO23" s="1049"/>
      <c r="AP23" s="1049"/>
      <c r="AQ23" s="1049"/>
      <c r="AR23" s="1049"/>
      <c r="AS23" s="1049"/>
      <c r="AT23" s="1049"/>
      <c r="AU23" s="1049"/>
      <c r="AV23" s="1049"/>
      <c r="AW23" s="1055"/>
    </row>
    <row r="24" spans="1:49" ht="17.45" customHeight="1">
      <c r="A24" s="1084"/>
      <c r="B24" s="1086"/>
      <c r="C24" s="1086"/>
      <c r="D24" s="1086"/>
      <c r="E24" s="1081"/>
      <c r="F24" s="1081"/>
      <c r="G24" s="1081"/>
      <c r="H24" s="1081"/>
      <c r="I24" s="1081"/>
      <c r="J24" s="1081"/>
      <c r="K24" s="1081"/>
      <c r="L24" s="1081"/>
      <c r="M24" s="1081"/>
      <c r="N24" s="1048"/>
      <c r="O24" s="1049"/>
      <c r="P24" s="1049"/>
      <c r="Q24" s="1049"/>
      <c r="R24" s="1049"/>
      <c r="S24" s="1049"/>
      <c r="T24" s="1049"/>
      <c r="U24" s="1049"/>
      <c r="V24" s="1049"/>
      <c r="W24" s="1049"/>
      <c r="X24" s="1049"/>
      <c r="Y24" s="1049"/>
      <c r="Z24" s="1049"/>
      <c r="AA24" s="1049"/>
      <c r="AB24" s="1049"/>
      <c r="AC24" s="1049"/>
      <c r="AD24" s="1049"/>
      <c r="AE24" s="1049"/>
      <c r="AF24" s="1049"/>
      <c r="AG24" s="1049"/>
      <c r="AH24" s="1049"/>
      <c r="AI24" s="1049"/>
      <c r="AJ24" s="1049"/>
      <c r="AK24" s="1049"/>
      <c r="AL24" s="1049"/>
      <c r="AM24" s="1049"/>
      <c r="AN24" s="1049"/>
      <c r="AO24" s="1049"/>
      <c r="AP24" s="1049"/>
      <c r="AQ24" s="1049"/>
      <c r="AR24" s="1049"/>
      <c r="AS24" s="1049"/>
      <c r="AT24" s="1049"/>
      <c r="AU24" s="1049"/>
      <c r="AV24" s="1049"/>
      <c r="AW24" s="1055"/>
    </row>
    <row r="25" spans="1:49" ht="17.45" customHeight="1">
      <c r="A25" s="1084"/>
      <c r="B25" s="1086"/>
      <c r="C25" s="1086"/>
      <c r="D25" s="1086"/>
      <c r="E25" s="1081"/>
      <c r="F25" s="1081"/>
      <c r="G25" s="1081"/>
      <c r="H25" s="1081"/>
      <c r="I25" s="1081"/>
      <c r="J25" s="1081"/>
      <c r="K25" s="1081"/>
      <c r="L25" s="1081"/>
      <c r="M25" s="1081"/>
      <c r="N25" s="1048"/>
      <c r="O25" s="1049"/>
      <c r="P25" s="1049"/>
      <c r="Q25" s="1049"/>
      <c r="R25" s="1049"/>
      <c r="S25" s="1049"/>
      <c r="T25" s="1049"/>
      <c r="U25" s="1049"/>
      <c r="V25" s="1049"/>
      <c r="W25" s="1049"/>
      <c r="X25" s="1049"/>
      <c r="Y25" s="1049"/>
      <c r="Z25" s="1049"/>
      <c r="AA25" s="1049"/>
      <c r="AB25" s="1049"/>
      <c r="AC25" s="1049"/>
      <c r="AD25" s="1049"/>
      <c r="AE25" s="1049"/>
      <c r="AF25" s="1049"/>
      <c r="AG25" s="1049"/>
      <c r="AH25" s="1049"/>
      <c r="AI25" s="1049"/>
      <c r="AJ25" s="1049"/>
      <c r="AK25" s="1049"/>
      <c r="AL25" s="1049"/>
      <c r="AM25" s="1049"/>
      <c r="AN25" s="1049"/>
      <c r="AO25" s="1049"/>
      <c r="AP25" s="1049"/>
      <c r="AQ25" s="1049"/>
      <c r="AR25" s="1049"/>
      <c r="AS25" s="1049"/>
      <c r="AT25" s="1049"/>
      <c r="AU25" s="1049"/>
      <c r="AV25" s="1049"/>
      <c r="AW25" s="1055"/>
    </row>
    <row r="26" spans="1:49" ht="17.45" customHeight="1">
      <c r="A26" s="1084"/>
      <c r="B26" s="1086" t="s">
        <v>158</v>
      </c>
      <c r="C26" s="1086"/>
      <c r="D26" s="1086"/>
      <c r="E26" s="1081">
        <f>SUM(E14:G25)</f>
        <v>0</v>
      </c>
      <c r="F26" s="1081"/>
      <c r="G26" s="1081"/>
      <c r="H26" s="1081">
        <f>SUM(H14:J25)</f>
        <v>0</v>
      </c>
      <c r="I26" s="1081"/>
      <c r="J26" s="1081"/>
      <c r="K26" s="1081">
        <f>SUM(K14:M25)</f>
        <v>0</v>
      </c>
      <c r="L26" s="1081"/>
      <c r="M26" s="1081"/>
      <c r="N26" s="1048"/>
      <c r="O26" s="1049"/>
      <c r="P26" s="1049"/>
      <c r="Q26" s="1049"/>
      <c r="R26" s="1049"/>
      <c r="S26" s="1049"/>
      <c r="T26" s="1049"/>
      <c r="U26" s="1049"/>
      <c r="V26" s="1049"/>
      <c r="W26" s="1049"/>
      <c r="X26" s="1049"/>
      <c r="Y26" s="1049"/>
      <c r="Z26" s="1049"/>
      <c r="AA26" s="1049"/>
      <c r="AB26" s="1049"/>
      <c r="AC26" s="1049"/>
      <c r="AD26" s="1049"/>
      <c r="AE26" s="1049"/>
      <c r="AF26" s="1049"/>
      <c r="AG26" s="1049"/>
      <c r="AH26" s="1049"/>
      <c r="AI26" s="1049"/>
      <c r="AJ26" s="1049"/>
      <c r="AK26" s="1049"/>
      <c r="AL26" s="1049"/>
      <c r="AM26" s="1049"/>
      <c r="AN26" s="1049"/>
      <c r="AO26" s="1049"/>
      <c r="AP26" s="1049"/>
      <c r="AQ26" s="1049"/>
      <c r="AR26" s="1049"/>
      <c r="AS26" s="1049"/>
      <c r="AT26" s="1049"/>
      <c r="AU26" s="1049"/>
      <c r="AV26" s="1049"/>
      <c r="AW26" s="1055"/>
    </row>
    <row r="27" spans="1:49" ht="17.45" customHeight="1">
      <c r="A27" s="1085"/>
      <c r="B27" s="1086"/>
      <c r="C27" s="1086"/>
      <c r="D27" s="1086"/>
      <c r="E27" s="1081"/>
      <c r="F27" s="1081"/>
      <c r="G27" s="1081"/>
      <c r="H27" s="1081"/>
      <c r="I27" s="1081"/>
      <c r="J27" s="1081"/>
      <c r="K27" s="1081"/>
      <c r="L27" s="1081"/>
      <c r="M27" s="1081"/>
      <c r="N27" s="1050"/>
      <c r="O27" s="1051"/>
      <c r="P27" s="1051"/>
      <c r="Q27" s="1051"/>
      <c r="R27" s="1051"/>
      <c r="S27" s="1051"/>
      <c r="T27" s="1051"/>
      <c r="U27" s="1051"/>
      <c r="V27" s="1051"/>
      <c r="W27" s="1051"/>
      <c r="X27" s="1051"/>
      <c r="Y27" s="1051"/>
      <c r="Z27" s="1051"/>
      <c r="AA27" s="1051"/>
      <c r="AB27" s="1051"/>
      <c r="AC27" s="1051"/>
      <c r="AD27" s="1051"/>
      <c r="AE27" s="1051"/>
      <c r="AF27" s="1051"/>
      <c r="AG27" s="1051"/>
      <c r="AH27" s="1051"/>
      <c r="AI27" s="1051"/>
      <c r="AJ27" s="1051"/>
      <c r="AK27" s="1051"/>
      <c r="AL27" s="1051"/>
      <c r="AM27" s="1051"/>
      <c r="AN27" s="1051"/>
      <c r="AO27" s="1051"/>
      <c r="AP27" s="1051"/>
      <c r="AQ27" s="1051"/>
      <c r="AR27" s="1051"/>
      <c r="AS27" s="1051"/>
      <c r="AT27" s="1051"/>
      <c r="AU27" s="1051"/>
      <c r="AV27" s="1051"/>
      <c r="AW27" s="1056"/>
    </row>
    <row r="28" spans="1:49" ht="17.45" customHeight="1">
      <c r="A28" s="208"/>
      <c r="B28" s="1082" t="s">
        <v>545</v>
      </c>
      <c r="C28" s="1082"/>
      <c r="D28" s="1082"/>
      <c r="E28" s="1082"/>
      <c r="F28" s="1082"/>
      <c r="G28" s="1082"/>
      <c r="H28" s="1082"/>
      <c r="I28" s="1082"/>
      <c r="J28" s="1082"/>
      <c r="K28" s="1082"/>
      <c r="L28" s="1082"/>
      <c r="M28" s="1082"/>
      <c r="N28" s="1082"/>
      <c r="O28" s="1082"/>
      <c r="P28" s="1082"/>
      <c r="Q28" s="1082"/>
      <c r="R28" s="1082"/>
      <c r="S28" s="1082"/>
      <c r="T28" s="1082"/>
      <c r="U28" s="1082"/>
      <c r="V28" s="1082"/>
      <c r="W28" s="1082"/>
      <c r="X28" s="1082"/>
      <c r="Y28" s="1082"/>
      <c r="Z28" s="1082"/>
      <c r="AA28" s="1082"/>
      <c r="AB28" s="1082"/>
      <c r="AC28" s="1082"/>
      <c r="AD28" s="1082"/>
      <c r="AE28" s="1082"/>
      <c r="AF28" s="1082"/>
      <c r="AG28" s="1082"/>
      <c r="AH28" s="1082"/>
      <c r="AI28" s="1082"/>
      <c r="AJ28" s="1082"/>
      <c r="AK28" s="1082"/>
      <c r="AL28" s="1082"/>
      <c r="AM28" s="1082"/>
      <c r="AN28" s="1082"/>
      <c r="AO28" s="1082"/>
      <c r="AP28" s="1082"/>
      <c r="AQ28" s="1082"/>
      <c r="AR28" s="1082"/>
      <c r="AS28" s="1082"/>
      <c r="AT28" s="1082"/>
      <c r="AU28" s="1082"/>
      <c r="AV28" s="1082"/>
      <c r="AW28" s="1082"/>
    </row>
    <row r="29" spans="1:49" ht="17.45" customHeight="1">
      <c r="A29" s="208"/>
      <c r="B29" s="1079" t="s">
        <v>546</v>
      </c>
      <c r="C29" s="1079"/>
      <c r="D29" s="1079"/>
      <c r="E29" s="1079"/>
      <c r="F29" s="1079"/>
      <c r="G29" s="1079"/>
      <c r="H29" s="1079"/>
      <c r="I29" s="1079"/>
      <c r="J29" s="1079"/>
      <c r="K29" s="1079"/>
      <c r="L29" s="1079"/>
      <c r="M29" s="1079"/>
      <c r="N29" s="1079"/>
      <c r="O29" s="1079"/>
      <c r="P29" s="1079"/>
      <c r="Q29" s="1079"/>
      <c r="R29" s="1079"/>
      <c r="S29" s="1079"/>
      <c r="T29" s="1079"/>
      <c r="U29" s="1079"/>
      <c r="V29" s="1079"/>
      <c r="W29" s="1079"/>
      <c r="X29" s="1079"/>
      <c r="Y29" s="1079"/>
      <c r="Z29" s="1079"/>
      <c r="AA29" s="1079"/>
      <c r="AB29" s="1079"/>
      <c r="AC29" s="1079"/>
      <c r="AD29" s="1079"/>
      <c r="AE29" s="1079"/>
      <c r="AF29" s="1079"/>
      <c r="AG29" s="1079"/>
      <c r="AH29" s="1079"/>
      <c r="AI29" s="1079"/>
      <c r="AJ29" s="1079"/>
      <c r="AK29" s="1079"/>
      <c r="AL29" s="1079"/>
      <c r="AM29" s="1079"/>
      <c r="AN29" s="1079"/>
      <c r="AO29" s="1079"/>
      <c r="AP29" s="1079"/>
      <c r="AQ29" s="1079"/>
      <c r="AR29" s="1079"/>
      <c r="AS29" s="1079"/>
      <c r="AT29" s="1079"/>
      <c r="AU29" s="1079"/>
      <c r="AV29" s="1079"/>
      <c r="AW29" s="1079"/>
    </row>
    <row r="30" spans="1:49" ht="17.25" customHeight="1">
      <c r="A30" s="208"/>
      <c r="B30" s="1079" t="s">
        <v>658</v>
      </c>
      <c r="C30" s="1079"/>
      <c r="D30" s="1079"/>
      <c r="E30" s="1079"/>
      <c r="F30" s="1079"/>
      <c r="G30" s="1079"/>
      <c r="H30" s="1079"/>
      <c r="I30" s="1079"/>
      <c r="J30" s="1079"/>
      <c r="K30" s="1079"/>
      <c r="L30" s="1079"/>
      <c r="M30" s="1079"/>
      <c r="N30" s="1079"/>
      <c r="O30" s="1079"/>
      <c r="P30" s="1079"/>
      <c r="Q30" s="1079"/>
      <c r="R30" s="1079"/>
      <c r="S30" s="1079"/>
      <c r="T30" s="1079"/>
      <c r="U30" s="1079"/>
      <c r="V30" s="1079"/>
      <c r="W30" s="1079"/>
      <c r="X30" s="1079"/>
      <c r="Y30" s="1079"/>
      <c r="Z30" s="1079"/>
      <c r="AA30" s="1079"/>
      <c r="AB30" s="1079"/>
      <c r="AC30" s="1079"/>
      <c r="AD30" s="1079"/>
      <c r="AE30" s="1079"/>
      <c r="AF30" s="1079"/>
      <c r="AG30" s="1079"/>
      <c r="AH30" s="1079"/>
      <c r="AI30" s="1079"/>
      <c r="AJ30" s="1079"/>
      <c r="AK30" s="1079"/>
      <c r="AL30" s="1079"/>
      <c r="AM30" s="1079"/>
      <c r="AN30" s="1079"/>
      <c r="AO30" s="1079"/>
      <c r="AP30" s="1079"/>
      <c r="AQ30" s="1079"/>
      <c r="AR30" s="1079"/>
      <c r="AS30" s="1079"/>
      <c r="AT30" s="1079"/>
      <c r="AU30" s="1079"/>
      <c r="AV30" s="1079"/>
      <c r="AW30" s="1079"/>
    </row>
    <row r="31" spans="1:49" ht="17.25" customHeight="1">
      <c r="B31" s="1079" t="s">
        <v>659</v>
      </c>
      <c r="C31" s="1079"/>
      <c r="D31" s="1079"/>
      <c r="E31" s="1079"/>
      <c r="F31" s="1079"/>
      <c r="G31" s="1079"/>
      <c r="H31" s="1079"/>
      <c r="I31" s="1079"/>
      <c r="J31" s="1079"/>
      <c r="K31" s="1079"/>
      <c r="L31" s="1079"/>
      <c r="M31" s="1079"/>
      <c r="N31" s="1079"/>
      <c r="O31" s="1079"/>
      <c r="P31" s="1079"/>
      <c r="Q31" s="1079"/>
      <c r="R31" s="1079"/>
      <c r="S31" s="1079"/>
      <c r="T31" s="1079"/>
      <c r="U31" s="1079"/>
      <c r="V31" s="1079"/>
      <c r="W31" s="1079"/>
      <c r="X31" s="1079"/>
      <c r="Y31" s="1079"/>
      <c r="Z31" s="1079"/>
      <c r="AA31" s="1079"/>
      <c r="AB31" s="1079"/>
      <c r="AC31" s="1079"/>
      <c r="AD31" s="1079"/>
      <c r="AE31" s="1079"/>
      <c r="AF31" s="1079"/>
      <c r="AG31" s="1079"/>
      <c r="AH31" s="1079"/>
      <c r="AI31" s="1079"/>
      <c r="AJ31" s="1079"/>
      <c r="AK31" s="1079"/>
      <c r="AL31" s="1079"/>
      <c r="AM31" s="1079"/>
      <c r="AN31" s="1079"/>
      <c r="AO31" s="1079"/>
      <c r="AP31" s="1079"/>
      <c r="AQ31" s="1079"/>
      <c r="AR31" s="1079"/>
      <c r="AS31" s="1079"/>
      <c r="AT31" s="1079"/>
      <c r="AU31" s="1079"/>
      <c r="AV31" s="1079"/>
      <c r="AW31" s="1079"/>
    </row>
  </sheetData>
  <mergeCells count="61">
    <mergeCell ref="N3:U4"/>
    <mergeCell ref="V3:AG4"/>
    <mergeCell ref="AH3:AL4"/>
    <mergeCell ref="AM3:AW4"/>
    <mergeCell ref="AO10:AQ13"/>
    <mergeCell ref="AR10:AT13"/>
    <mergeCell ref="AU10:AW13"/>
    <mergeCell ref="Q10:S13"/>
    <mergeCell ref="A3:C4"/>
    <mergeCell ref="D3:G4"/>
    <mergeCell ref="K3:M4"/>
    <mergeCell ref="H3:J4"/>
    <mergeCell ref="E5:M6"/>
    <mergeCell ref="B12:D13"/>
    <mergeCell ref="B5:D6"/>
    <mergeCell ref="W10:Y13"/>
    <mergeCell ref="Z10:AB13"/>
    <mergeCell ref="AC10:AE13"/>
    <mergeCell ref="E9:G13"/>
    <mergeCell ref="T10:V13"/>
    <mergeCell ref="N5:AW7"/>
    <mergeCell ref="N8:AN9"/>
    <mergeCell ref="AO8:AW9"/>
    <mergeCell ref="AF10:AH13"/>
    <mergeCell ref="AI10:AK13"/>
    <mergeCell ref="AL10:AN13"/>
    <mergeCell ref="K9:M13"/>
    <mergeCell ref="H9:J13"/>
    <mergeCell ref="N10:P13"/>
    <mergeCell ref="K17:M19"/>
    <mergeCell ref="E20:G22"/>
    <mergeCell ref="H20:J22"/>
    <mergeCell ref="K20:M22"/>
    <mergeCell ref="A5:A27"/>
    <mergeCell ref="E26:G27"/>
    <mergeCell ref="H26:J27"/>
    <mergeCell ref="K26:M27"/>
    <mergeCell ref="E14:G16"/>
    <mergeCell ref="H14:J16"/>
    <mergeCell ref="K14:M16"/>
    <mergeCell ref="B14:D16"/>
    <mergeCell ref="B17:D19"/>
    <mergeCell ref="B20:D22"/>
    <mergeCell ref="B23:D25"/>
    <mergeCell ref="B26:D27"/>
    <mergeCell ref="B30:AW30"/>
    <mergeCell ref="B31:AW31"/>
    <mergeCell ref="A1:AW1"/>
    <mergeCell ref="A2:AW2"/>
    <mergeCell ref="N14:AW16"/>
    <mergeCell ref="N17:AW19"/>
    <mergeCell ref="N20:AW22"/>
    <mergeCell ref="N23:AW25"/>
    <mergeCell ref="N26:AW27"/>
    <mergeCell ref="E23:G25"/>
    <mergeCell ref="H23:J25"/>
    <mergeCell ref="K23:M25"/>
    <mergeCell ref="B28:AW28"/>
    <mergeCell ref="B29:AW29"/>
    <mergeCell ref="E17:G19"/>
    <mergeCell ref="H17:J19"/>
  </mergeCells>
  <phoneticPr fontId="8"/>
  <pageMargins left="0.7" right="0.7" top="0.75" bottom="0.75" header="0.3" footer="0.3"/>
  <pageSetup paperSize="9" scale="92" orientation="landscape"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4"/>
  <sheetViews>
    <sheetView showZeros="0" view="pageBreakPreview" zoomScale="85" zoomScaleNormal="75" zoomScaleSheetLayoutView="85" workbookViewId="0">
      <pane ySplit="5" topLeftCell="A6" activePane="bottomLeft" state="frozen"/>
      <selection activeCell="J35" sqref="J35"/>
      <selection pane="bottomLeft" activeCell="W26" sqref="W26"/>
    </sheetView>
  </sheetViews>
  <sheetFormatPr defaultColWidth="8.85546875" defaultRowHeight="13.5"/>
  <cols>
    <col min="1" max="1" width="10.42578125" style="223" customWidth="1"/>
    <col min="2" max="2" width="6" style="223" bestFit="1" customWidth="1"/>
    <col min="3" max="3" width="9.140625" style="223" bestFit="1" customWidth="1"/>
    <col min="4" max="4" width="6.28515625" style="223" bestFit="1" customWidth="1"/>
    <col min="5" max="5" width="5.28515625" style="224" bestFit="1" customWidth="1"/>
    <col min="6" max="6" width="5.28515625" style="223" customWidth="1"/>
    <col min="7" max="7" width="7.140625" style="223" customWidth="1"/>
    <col min="8" max="8" width="7.7109375" style="223" customWidth="1"/>
    <col min="9" max="9" width="9" style="223" bestFit="1" customWidth="1"/>
    <col min="10" max="10" width="8.85546875" style="223" customWidth="1"/>
    <col min="11" max="12" width="7.28515625" style="223" bestFit="1" customWidth="1"/>
    <col min="13" max="13" width="13.140625" style="223" bestFit="1" customWidth="1"/>
    <col min="14" max="14" width="12.42578125" style="223" bestFit="1" customWidth="1"/>
    <col min="15" max="17" width="9.7109375" style="223" customWidth="1"/>
    <col min="18" max="18" width="15.85546875" style="223" bestFit="1" customWidth="1"/>
    <col min="19" max="19" width="14.5703125" style="223" customWidth="1"/>
    <col min="20" max="20" width="3.140625" style="223" customWidth="1"/>
    <col min="21" max="21" width="6" style="223" bestFit="1" customWidth="1"/>
    <col min="22" max="22" width="7.85546875" style="223" bestFit="1" customWidth="1"/>
    <col min="23" max="23" width="6" style="223" bestFit="1" customWidth="1"/>
    <col min="24" max="24" width="7.85546875" style="223" bestFit="1" customWidth="1"/>
    <col min="25" max="25" width="6" style="223" bestFit="1" customWidth="1"/>
    <col min="26" max="26" width="7.85546875" style="223" bestFit="1" customWidth="1"/>
    <col min="27" max="16384" width="8.85546875" style="223"/>
  </cols>
  <sheetData>
    <row r="1" spans="1:27" ht="18.75">
      <c r="A1" s="222" t="s">
        <v>691</v>
      </c>
      <c r="B1" s="222"/>
      <c r="S1" s="225" t="s">
        <v>692</v>
      </c>
    </row>
    <row r="2" spans="1:27">
      <c r="A2" s="223" t="s">
        <v>693</v>
      </c>
    </row>
    <row r="3" spans="1:27">
      <c r="A3" s="1107" t="s">
        <v>694</v>
      </c>
      <c r="B3" s="1108" t="s">
        <v>695</v>
      </c>
      <c r="C3" s="1109"/>
      <c r="D3" s="1112" t="s">
        <v>186</v>
      </c>
      <c r="E3" s="1113"/>
      <c r="F3" s="1114" t="s">
        <v>696</v>
      </c>
      <c r="G3" s="1114" t="s">
        <v>697</v>
      </c>
      <c r="H3" s="1114" t="s">
        <v>352</v>
      </c>
      <c r="I3" s="1107" t="s">
        <v>698</v>
      </c>
      <c r="J3" s="1106" t="s">
        <v>699</v>
      </c>
      <c r="K3" s="1115" t="s">
        <v>700</v>
      </c>
      <c r="L3" s="1116" t="s">
        <v>701</v>
      </c>
      <c r="M3" s="1117"/>
      <c r="N3" s="1115" t="s">
        <v>702</v>
      </c>
      <c r="O3" s="1106" t="s">
        <v>703</v>
      </c>
      <c r="P3" s="1106" t="s">
        <v>704</v>
      </c>
      <c r="Q3" s="1115" t="s">
        <v>705</v>
      </c>
      <c r="R3" s="1115" t="s">
        <v>706</v>
      </c>
      <c r="S3" s="1107" t="s">
        <v>707</v>
      </c>
      <c r="T3" s="226"/>
    </row>
    <row r="4" spans="1:27">
      <c r="A4" s="1107"/>
      <c r="B4" s="1110"/>
      <c r="C4" s="1111"/>
      <c r="D4" s="1112"/>
      <c r="E4" s="1113"/>
      <c r="F4" s="1114"/>
      <c r="G4" s="1114"/>
      <c r="H4" s="1114"/>
      <c r="I4" s="1107"/>
      <c r="J4" s="1106"/>
      <c r="K4" s="1115"/>
      <c r="L4" s="1116"/>
      <c r="M4" s="1117"/>
      <c r="N4" s="1115"/>
      <c r="O4" s="1106"/>
      <c r="P4" s="1106"/>
      <c r="Q4" s="1115"/>
      <c r="R4" s="1115"/>
      <c r="S4" s="1107"/>
      <c r="T4" s="226"/>
    </row>
    <row r="5" spans="1:27" ht="24">
      <c r="A5" s="1107"/>
      <c r="B5" s="227" t="s">
        <v>185</v>
      </c>
      <c r="C5" s="228" t="s">
        <v>708</v>
      </c>
      <c r="D5" s="229" t="s">
        <v>709</v>
      </c>
      <c r="E5" s="228" t="s">
        <v>187</v>
      </c>
      <c r="F5" s="1114"/>
      <c r="G5" s="1114"/>
      <c r="H5" s="1114"/>
      <c r="I5" s="1107"/>
      <c r="J5" s="1106"/>
      <c r="K5" s="1115"/>
      <c r="L5" s="230" t="s">
        <v>710</v>
      </c>
      <c r="M5" s="230" t="s">
        <v>711</v>
      </c>
      <c r="N5" s="1115"/>
      <c r="O5" s="1106"/>
      <c r="P5" s="1106"/>
      <c r="Q5" s="1115"/>
      <c r="R5" s="1115"/>
      <c r="S5" s="1107"/>
      <c r="T5" s="226"/>
    </row>
    <row r="6" spans="1:27" ht="25.5" customHeight="1">
      <c r="A6" s="231"/>
      <c r="B6" s="232"/>
      <c r="C6" s="233"/>
      <c r="D6" s="234"/>
      <c r="E6" s="235"/>
      <c r="F6" s="236"/>
      <c r="G6" s="236"/>
      <c r="H6" s="237"/>
      <c r="I6" s="237"/>
      <c r="J6" s="238"/>
      <c r="K6" s="239"/>
      <c r="L6" s="236"/>
      <c r="M6" s="240"/>
      <c r="N6" s="233"/>
      <c r="O6" s="241"/>
      <c r="P6" s="241"/>
      <c r="Q6" s="233"/>
      <c r="R6" s="242"/>
      <c r="S6" s="243"/>
      <c r="U6" s="1119" t="s">
        <v>712</v>
      </c>
      <c r="V6" s="1120"/>
      <c r="W6" s="1119" t="s">
        <v>713</v>
      </c>
      <c r="X6" s="1120"/>
      <c r="Y6" s="1118" t="s">
        <v>714</v>
      </c>
      <c r="Z6" s="1118"/>
    </row>
    <row r="7" spans="1:27" ht="25.5" customHeight="1">
      <c r="A7" s="231"/>
      <c r="B7" s="232"/>
      <c r="C7" s="233"/>
      <c r="D7" s="234"/>
      <c r="E7" s="235"/>
      <c r="F7" s="236"/>
      <c r="G7" s="236"/>
      <c r="H7" s="237"/>
      <c r="I7" s="237"/>
      <c r="J7" s="238"/>
      <c r="K7" s="239"/>
      <c r="L7" s="236"/>
      <c r="M7" s="240"/>
      <c r="N7" s="233"/>
      <c r="O7" s="241"/>
      <c r="P7" s="241"/>
      <c r="Q7" s="233"/>
      <c r="R7" s="242"/>
      <c r="S7" s="243"/>
      <c r="U7" s="244" t="s">
        <v>0</v>
      </c>
      <c r="V7" s="245">
        <f>SUMIFS(H6:H16,K6:K16,"自作地",F6:F16,"田")</f>
        <v>0</v>
      </c>
      <c r="W7" s="244" t="s">
        <v>0</v>
      </c>
      <c r="X7" s="245">
        <f>SUMIFS(H6:H16,K6:K16,"利用権",F6:F16,"田")</f>
        <v>0</v>
      </c>
      <c r="Y7" s="244" t="s">
        <v>0</v>
      </c>
      <c r="Z7" s="245">
        <f>SUMIFS(H6:H16,K6:K16,"利用権",F6:F16,"田")-1886</f>
        <v>-1886</v>
      </c>
      <c r="AA7" s="246"/>
    </row>
    <row r="8" spans="1:27" ht="25.5" customHeight="1">
      <c r="A8" s="231"/>
      <c r="B8" s="232"/>
      <c r="C8" s="233"/>
      <c r="D8" s="234"/>
      <c r="E8" s="235"/>
      <c r="F8" s="236"/>
      <c r="G8" s="236"/>
      <c r="H8" s="237"/>
      <c r="I8" s="237"/>
      <c r="J8" s="238"/>
      <c r="K8" s="239"/>
      <c r="L8" s="236"/>
      <c r="M8" s="240"/>
      <c r="N8" s="233"/>
      <c r="O8" s="241"/>
      <c r="P8" s="241"/>
      <c r="Q8" s="233"/>
      <c r="R8" s="242"/>
      <c r="S8" s="243"/>
      <c r="U8" s="247" t="s">
        <v>1</v>
      </c>
      <c r="V8" s="245">
        <f>SUMIFS(H6:H16,K6:K16,"自作地",F6:F16,"畑")</f>
        <v>0</v>
      </c>
      <c r="W8" s="247" t="s">
        <v>1</v>
      </c>
      <c r="X8" s="245">
        <f>SUMIFS(H6:H16,K6:K16,"利用権",F6:F16,"畑")</f>
        <v>0</v>
      </c>
      <c r="Y8" s="247" t="s">
        <v>1</v>
      </c>
      <c r="Z8" s="248">
        <f>SUMIFS(H6:H16,K6:K16,"利用権",F6:F16,"畑")</f>
        <v>0</v>
      </c>
      <c r="AA8" s="246"/>
    </row>
    <row r="9" spans="1:27" ht="25.5" customHeight="1">
      <c r="A9" s="231"/>
      <c r="B9" s="232"/>
      <c r="C9" s="233"/>
      <c r="D9" s="234"/>
      <c r="E9" s="235"/>
      <c r="F9" s="236"/>
      <c r="G9" s="236"/>
      <c r="H9" s="237"/>
      <c r="I9" s="237"/>
      <c r="J9" s="238"/>
      <c r="K9" s="239"/>
      <c r="L9" s="236"/>
      <c r="M9" s="240"/>
      <c r="N9" s="233"/>
      <c r="O9" s="241"/>
      <c r="P9" s="241"/>
      <c r="Q9" s="233"/>
      <c r="R9" s="242"/>
      <c r="S9" s="243"/>
      <c r="U9" s="247" t="s">
        <v>715</v>
      </c>
      <c r="V9" s="245">
        <f>SUM(V7:V8)</f>
        <v>0</v>
      </c>
      <c r="W9" s="247" t="s">
        <v>715</v>
      </c>
      <c r="X9" s="245">
        <f>SUM(X7:X8)</f>
        <v>0</v>
      </c>
      <c r="Y9" s="247" t="s">
        <v>715</v>
      </c>
      <c r="Z9" s="245">
        <f>SUM(Z7:Z8)</f>
        <v>-1886</v>
      </c>
      <c r="AA9" s="246"/>
    </row>
    <row r="10" spans="1:27" ht="25.5" customHeight="1">
      <c r="A10" s="231"/>
      <c r="B10" s="232"/>
      <c r="C10" s="233"/>
      <c r="D10" s="234"/>
      <c r="E10" s="235"/>
      <c r="F10" s="236"/>
      <c r="G10" s="236"/>
      <c r="H10" s="237"/>
      <c r="I10" s="237"/>
      <c r="J10" s="238"/>
      <c r="K10" s="239"/>
      <c r="L10" s="236"/>
      <c r="M10" s="240"/>
      <c r="N10" s="233"/>
      <c r="O10" s="241"/>
      <c r="P10" s="241"/>
      <c r="Q10" s="233"/>
      <c r="R10" s="242"/>
      <c r="S10" s="243"/>
    </row>
    <row r="11" spans="1:27" ht="25.5" customHeight="1">
      <c r="A11" s="231"/>
      <c r="B11" s="231"/>
      <c r="C11" s="239"/>
      <c r="D11" s="249"/>
      <c r="E11" s="250"/>
      <c r="F11" s="251"/>
      <c r="G11" s="251"/>
      <c r="H11" s="252"/>
      <c r="I11" s="252"/>
      <c r="J11" s="238"/>
      <c r="K11" s="239"/>
      <c r="L11" s="253"/>
      <c r="M11" s="240"/>
      <c r="N11" s="239"/>
      <c r="O11" s="254"/>
      <c r="P11" s="254"/>
      <c r="Q11" s="239"/>
      <c r="R11" s="242"/>
      <c r="S11" s="243"/>
      <c r="U11" s="223" t="s">
        <v>716</v>
      </c>
      <c r="V11" s="246"/>
    </row>
    <row r="12" spans="1:27" ht="25.5" customHeight="1">
      <c r="A12" s="231"/>
      <c r="B12" s="231"/>
      <c r="C12" s="239"/>
      <c r="D12" s="249"/>
      <c r="E12" s="249"/>
      <c r="F12" s="251"/>
      <c r="G12" s="251"/>
      <c r="H12" s="252"/>
      <c r="I12" s="252"/>
      <c r="J12" s="238"/>
      <c r="K12" s="239"/>
      <c r="L12" s="253"/>
      <c r="M12" s="240"/>
      <c r="N12" s="239"/>
      <c r="O12" s="254"/>
      <c r="P12" s="254"/>
      <c r="Q12" s="239"/>
      <c r="R12" s="242"/>
      <c r="S12" s="243"/>
      <c r="U12" s="223" t="s">
        <v>717</v>
      </c>
      <c r="V12" s="246"/>
    </row>
    <row r="13" spans="1:27" ht="25.5" customHeight="1">
      <c r="A13" s="231"/>
      <c r="B13" s="231"/>
      <c r="C13" s="239"/>
      <c r="D13" s="249"/>
      <c r="E13" s="249"/>
      <c r="F13" s="251"/>
      <c r="G13" s="251"/>
      <c r="H13" s="252"/>
      <c r="I13" s="252"/>
      <c r="J13" s="238"/>
      <c r="K13" s="239"/>
      <c r="L13" s="253"/>
      <c r="M13" s="240"/>
      <c r="N13" s="239"/>
      <c r="O13" s="254"/>
      <c r="P13" s="254"/>
      <c r="Q13" s="239"/>
      <c r="R13" s="242"/>
      <c r="S13" s="243"/>
      <c r="U13" s="223" t="s">
        <v>718</v>
      </c>
      <c r="V13" s="246"/>
    </row>
    <row r="14" spans="1:27" ht="25.5" customHeight="1">
      <c r="A14" s="231"/>
      <c r="B14" s="231"/>
      <c r="C14" s="239"/>
      <c r="D14" s="249"/>
      <c r="E14" s="249"/>
      <c r="F14" s="251"/>
      <c r="G14" s="251"/>
      <c r="H14" s="252"/>
      <c r="I14" s="252"/>
      <c r="J14" s="238"/>
      <c r="K14" s="239"/>
      <c r="L14" s="253"/>
      <c r="M14" s="240"/>
      <c r="N14" s="239"/>
      <c r="O14" s="254"/>
      <c r="P14" s="254"/>
      <c r="Q14" s="239"/>
      <c r="R14" s="242"/>
      <c r="S14" s="243"/>
      <c r="U14" s="223" t="s">
        <v>719</v>
      </c>
    </row>
    <row r="15" spans="1:27" ht="25.5" customHeight="1">
      <c r="A15" s="231"/>
      <c r="B15" s="231"/>
      <c r="C15" s="239"/>
      <c r="D15" s="255"/>
      <c r="E15" s="255"/>
      <c r="F15" s="251"/>
      <c r="G15" s="251"/>
      <c r="H15" s="252"/>
      <c r="I15" s="252"/>
      <c r="J15" s="238"/>
      <c r="K15" s="239"/>
      <c r="L15" s="253"/>
      <c r="M15" s="240"/>
      <c r="N15" s="239"/>
      <c r="O15" s="254"/>
      <c r="P15" s="254"/>
      <c r="Q15" s="239"/>
      <c r="R15" s="242"/>
      <c r="S15" s="243"/>
      <c r="V15" s="246"/>
    </row>
    <row r="16" spans="1:27" ht="25.5" customHeight="1">
      <c r="A16" s="231"/>
      <c r="B16" s="232"/>
      <c r="C16" s="233"/>
      <c r="D16" s="234"/>
      <c r="E16" s="235"/>
      <c r="F16" s="236"/>
      <c r="G16" s="236"/>
      <c r="H16" s="237"/>
      <c r="I16" s="237"/>
      <c r="J16" s="256"/>
      <c r="K16" s="239"/>
      <c r="L16" s="236"/>
      <c r="M16" s="240"/>
      <c r="N16" s="233"/>
      <c r="O16" s="254"/>
      <c r="P16" s="254"/>
      <c r="Q16" s="233"/>
      <c r="R16" s="257"/>
      <c r="S16" s="243"/>
    </row>
    <row r="17" spans="1:19" ht="25.5" customHeight="1" thickBot="1">
      <c r="A17" s="233"/>
      <c r="B17" s="233"/>
      <c r="C17" s="233"/>
      <c r="D17" s="233"/>
      <c r="E17" s="258"/>
      <c r="F17" s="233"/>
      <c r="G17" s="259"/>
      <c r="H17" s="256"/>
      <c r="I17" s="256"/>
      <c r="J17" s="256"/>
      <c r="K17" s="233"/>
      <c r="L17" s="233"/>
      <c r="M17" s="258"/>
      <c r="N17" s="233"/>
      <c r="O17" s="233"/>
      <c r="P17" s="233"/>
      <c r="Q17" s="233"/>
      <c r="R17" s="233"/>
      <c r="S17" s="260"/>
    </row>
    <row r="18" spans="1:19" ht="19.5" customHeight="1" thickTop="1">
      <c r="A18" s="261" t="s">
        <v>378</v>
      </c>
      <c r="B18" s="261"/>
      <c r="C18" s="261"/>
      <c r="D18" s="261"/>
      <c r="E18" s="262"/>
      <c r="F18" s="261"/>
      <c r="G18" s="263"/>
      <c r="H18" s="264">
        <f>SUM(H6:H17)</f>
        <v>0</v>
      </c>
      <c r="I18" s="264"/>
      <c r="J18" s="265">
        <f>SUM(J6:J17)</f>
        <v>0</v>
      </c>
      <c r="K18" s="261"/>
      <c r="L18" s="261"/>
      <c r="M18" s="261"/>
      <c r="N18" s="261"/>
      <c r="O18" s="261"/>
      <c r="P18" s="261"/>
      <c r="Q18" s="261"/>
      <c r="R18" s="261"/>
      <c r="S18" s="266"/>
    </row>
    <row r="20" spans="1:19">
      <c r="A20" s="267" t="s">
        <v>726</v>
      </c>
      <c r="B20" s="267"/>
      <c r="C20" s="267"/>
      <c r="D20" s="267"/>
      <c r="E20" s="268"/>
      <c r="F20" s="267"/>
      <c r="G20" s="267"/>
      <c r="H20" s="267"/>
      <c r="I20" s="267"/>
      <c r="J20" s="267"/>
      <c r="K20" s="267"/>
      <c r="L20" s="267"/>
      <c r="M20" s="267"/>
      <c r="N20" s="267"/>
      <c r="O20" s="267"/>
      <c r="P20" s="267"/>
      <c r="Q20" s="267"/>
      <c r="R20" s="267"/>
      <c r="S20" s="267"/>
    </row>
    <row r="21" spans="1:19">
      <c r="A21" s="1122" t="s">
        <v>727</v>
      </c>
      <c r="B21" s="1122"/>
      <c r="C21" s="1122"/>
      <c r="D21" s="1122"/>
      <c r="E21" s="1122"/>
      <c r="F21" s="1122"/>
      <c r="G21" s="1122"/>
      <c r="H21" s="1122"/>
      <c r="I21" s="1122"/>
      <c r="J21" s="1122"/>
      <c r="K21" s="1122"/>
      <c r="L21" s="1122"/>
      <c r="M21" s="1122"/>
      <c r="N21" s="1122"/>
      <c r="O21" s="1122"/>
      <c r="P21" s="1122"/>
      <c r="Q21" s="1122"/>
      <c r="R21" s="1122"/>
      <c r="S21" s="1122"/>
    </row>
    <row r="22" spans="1:19">
      <c r="A22" s="1122" t="s">
        <v>728</v>
      </c>
      <c r="B22" s="1122"/>
      <c r="C22" s="1122"/>
      <c r="D22" s="1122"/>
      <c r="E22" s="1122"/>
      <c r="F22" s="1122"/>
      <c r="G22" s="1122"/>
      <c r="H22" s="1122"/>
      <c r="I22" s="1122"/>
      <c r="J22" s="1122"/>
      <c r="K22" s="1122"/>
      <c r="L22" s="1122"/>
      <c r="M22" s="1122"/>
      <c r="N22" s="1122"/>
      <c r="O22" s="1122"/>
      <c r="P22" s="1122"/>
      <c r="Q22" s="1122"/>
      <c r="R22" s="1122"/>
      <c r="S22" s="1122"/>
    </row>
    <row r="23" spans="1:19">
      <c r="A23" s="1122" t="s">
        <v>729</v>
      </c>
      <c r="B23" s="1122"/>
      <c r="C23" s="1122"/>
      <c r="D23" s="1122"/>
      <c r="E23" s="1122"/>
      <c r="F23" s="1122"/>
      <c r="G23" s="1122"/>
      <c r="H23" s="1122"/>
      <c r="I23" s="1122"/>
      <c r="J23" s="1122"/>
      <c r="K23" s="1122"/>
      <c r="L23" s="1122"/>
      <c r="M23" s="1122"/>
      <c r="N23" s="1122"/>
      <c r="O23" s="1122"/>
      <c r="P23" s="1122"/>
      <c r="Q23" s="1122"/>
      <c r="R23" s="1122"/>
      <c r="S23" s="1122"/>
    </row>
    <row r="24" spans="1:19">
      <c r="A24" s="1122" t="s">
        <v>730</v>
      </c>
      <c r="B24" s="1122"/>
      <c r="C24" s="1122"/>
      <c r="D24" s="1122"/>
      <c r="E24" s="1122"/>
      <c r="F24" s="1122"/>
      <c r="G24" s="1122"/>
      <c r="H24" s="1122"/>
      <c r="I24" s="1122"/>
      <c r="J24" s="1122"/>
      <c r="K24" s="1122"/>
      <c r="L24" s="1122"/>
      <c r="M24" s="1122"/>
      <c r="N24" s="1122"/>
      <c r="O24" s="1122"/>
      <c r="P24" s="1122"/>
      <c r="Q24" s="1122"/>
      <c r="R24" s="1122"/>
      <c r="S24" s="1122"/>
    </row>
    <row r="25" spans="1:19" ht="13.15" customHeight="1">
      <c r="A25" s="1121"/>
      <c r="B25" s="1121"/>
      <c r="C25" s="1121"/>
      <c r="D25" s="1121"/>
      <c r="E25" s="1121"/>
      <c r="F25" s="1121"/>
      <c r="G25" s="1121"/>
      <c r="H25" s="1121"/>
      <c r="I25" s="1121"/>
      <c r="J25" s="1121"/>
      <c r="K25" s="1121"/>
      <c r="L25" s="1121"/>
      <c r="M25" s="1121"/>
      <c r="N25" s="1121"/>
      <c r="O25" s="1121"/>
      <c r="P25" s="1121"/>
      <c r="Q25" s="1121"/>
      <c r="R25" s="1121"/>
      <c r="S25" s="1121"/>
    </row>
    <row r="26" spans="1:19" ht="13.15" customHeight="1">
      <c r="A26" s="1121" t="s">
        <v>720</v>
      </c>
      <c r="B26" s="1121"/>
      <c r="C26" s="1121"/>
      <c r="D26" s="1121"/>
      <c r="E26" s="1121"/>
      <c r="F26" s="1121"/>
      <c r="G26" s="1121"/>
      <c r="H26" s="1121"/>
      <c r="I26" s="1121"/>
      <c r="J26" s="1121"/>
      <c r="K26" s="1121"/>
      <c r="L26" s="1121"/>
      <c r="M26" s="1121"/>
      <c r="N26" s="1121"/>
      <c r="O26" s="1121"/>
      <c r="P26" s="1121"/>
      <c r="Q26" s="1121"/>
      <c r="R26" s="1121"/>
      <c r="S26" s="1121"/>
    </row>
    <row r="27" spans="1:19" ht="13.15" customHeight="1">
      <c r="A27" s="1121" t="s">
        <v>721</v>
      </c>
      <c r="B27" s="1121"/>
      <c r="C27" s="1121"/>
      <c r="D27" s="1121"/>
      <c r="E27" s="1121"/>
      <c r="F27" s="1121"/>
      <c r="G27" s="1121"/>
      <c r="H27" s="1121"/>
      <c r="I27" s="1121"/>
      <c r="J27" s="1121"/>
      <c r="K27" s="1121"/>
      <c r="L27" s="1121"/>
      <c r="M27" s="1121"/>
      <c r="N27" s="1121"/>
      <c r="O27" s="1121"/>
      <c r="P27" s="1121"/>
      <c r="Q27" s="1121"/>
      <c r="R27" s="1121"/>
      <c r="S27" s="1121"/>
    </row>
    <row r="28" spans="1:19">
      <c r="A28" s="1121" t="s">
        <v>722</v>
      </c>
      <c r="B28" s="1121"/>
      <c r="C28" s="1121"/>
      <c r="D28" s="1121"/>
      <c r="E28" s="1121"/>
      <c r="F28" s="1121"/>
      <c r="G28" s="1121"/>
      <c r="H28" s="1121"/>
      <c r="I28" s="1121"/>
      <c r="J28" s="1121"/>
      <c r="K28" s="1121"/>
      <c r="L28" s="1121"/>
      <c r="M28" s="1121"/>
      <c r="N28" s="1121"/>
      <c r="O28" s="1121"/>
      <c r="P28" s="1121"/>
      <c r="Q28" s="1121"/>
      <c r="R28" s="1121"/>
      <c r="S28" s="1121"/>
    </row>
    <row r="29" spans="1:19" ht="13.15" customHeight="1">
      <c r="A29" s="1121" t="s">
        <v>723</v>
      </c>
      <c r="B29" s="1121"/>
      <c r="C29" s="1121"/>
      <c r="D29" s="1121"/>
      <c r="E29" s="1121"/>
      <c r="F29" s="1121"/>
      <c r="G29" s="1121"/>
      <c r="H29" s="1121"/>
      <c r="I29" s="1121"/>
      <c r="J29" s="1121"/>
      <c r="K29" s="1121"/>
      <c r="L29" s="1121"/>
      <c r="M29" s="1121"/>
      <c r="N29" s="1121"/>
      <c r="O29" s="1121"/>
      <c r="P29" s="1121"/>
      <c r="Q29" s="1121"/>
      <c r="R29" s="1121"/>
      <c r="S29" s="1121"/>
    </row>
    <row r="30" spans="1:19">
      <c r="A30" s="1121" t="s">
        <v>724</v>
      </c>
      <c r="B30" s="1121"/>
      <c r="C30" s="1121"/>
      <c r="D30" s="1121"/>
      <c r="E30" s="1121"/>
      <c r="F30" s="1121"/>
      <c r="G30" s="1121"/>
      <c r="H30" s="1121"/>
      <c r="I30" s="1121"/>
      <c r="J30" s="1121"/>
      <c r="K30" s="1121"/>
      <c r="L30" s="1121"/>
      <c r="M30" s="1121"/>
      <c r="N30" s="1121"/>
      <c r="O30" s="1121"/>
      <c r="P30" s="1121"/>
      <c r="Q30" s="1121"/>
      <c r="R30" s="1121"/>
      <c r="S30" s="1121"/>
    </row>
    <row r="31" spans="1:19">
      <c r="A31" s="1121" t="s">
        <v>725</v>
      </c>
      <c r="B31" s="1121"/>
      <c r="C31" s="1121"/>
      <c r="D31" s="1121"/>
      <c r="E31" s="1121"/>
      <c r="F31" s="1121"/>
      <c r="G31" s="1121"/>
      <c r="H31" s="1121"/>
      <c r="I31" s="1121"/>
      <c r="J31" s="1121"/>
      <c r="K31" s="1121"/>
      <c r="L31" s="1121"/>
      <c r="M31" s="1121"/>
      <c r="N31" s="1121"/>
      <c r="O31" s="1121"/>
      <c r="P31" s="1121"/>
      <c r="Q31" s="1121"/>
      <c r="R31" s="1121"/>
      <c r="S31" s="1121"/>
    </row>
    <row r="32" spans="1:19">
      <c r="A32" s="267"/>
      <c r="B32" s="267"/>
      <c r="C32" s="267"/>
      <c r="D32" s="267"/>
      <c r="E32" s="267"/>
      <c r="F32" s="267"/>
      <c r="G32" s="267"/>
      <c r="H32" s="267"/>
      <c r="I32" s="267"/>
      <c r="J32" s="267"/>
      <c r="K32" s="267"/>
      <c r="L32" s="267"/>
      <c r="M32" s="267"/>
      <c r="N32" s="267"/>
      <c r="O32" s="267"/>
      <c r="P32" s="267"/>
      <c r="Q32" s="267"/>
      <c r="R32" s="267"/>
      <c r="S32" s="267"/>
    </row>
    <row r="33" spans="5:5">
      <c r="E33" s="223"/>
    </row>
    <row r="34" spans="5:5">
      <c r="E34" s="223"/>
    </row>
  </sheetData>
  <autoFilter ref="A5:Y16"/>
  <mergeCells count="30">
    <mergeCell ref="A31:S31"/>
    <mergeCell ref="A21:S21"/>
    <mergeCell ref="A22:S22"/>
    <mergeCell ref="A23:S23"/>
    <mergeCell ref="A24:S24"/>
    <mergeCell ref="A25:S25"/>
    <mergeCell ref="A26:S26"/>
    <mergeCell ref="A27:S27"/>
    <mergeCell ref="A28:S28"/>
    <mergeCell ref="A29:S29"/>
    <mergeCell ref="A30:S30"/>
    <mergeCell ref="Y6:Z6"/>
    <mergeCell ref="P3:P5"/>
    <mergeCell ref="Q3:Q5"/>
    <mergeCell ref="R3:R5"/>
    <mergeCell ref="S3:S5"/>
    <mergeCell ref="U6:V6"/>
    <mergeCell ref="W6:X6"/>
    <mergeCell ref="O3:O5"/>
    <mergeCell ref="A3:A5"/>
    <mergeCell ref="B3:C4"/>
    <mergeCell ref="D3:E4"/>
    <mergeCell ref="F3:F5"/>
    <mergeCell ref="G3:G5"/>
    <mergeCell ref="H3:H5"/>
    <mergeCell ref="I3:I5"/>
    <mergeCell ref="J3:J5"/>
    <mergeCell ref="K3:K5"/>
    <mergeCell ref="L3:M4"/>
    <mergeCell ref="N3:N5"/>
  </mergeCells>
  <phoneticPr fontId="8"/>
  <dataValidations count="1">
    <dataValidation type="list" allowBlank="1" showInputMessage="1" showErrorMessage="1" sqref="K6:K16">
      <formula1>$U$12:$U$14</formula1>
    </dataValidation>
  </dataValidations>
  <pageMargins left="0.19685039370078741" right="0.19685039370078741" top="0.59055118110236227" bottom="0.39370078740157483" header="0.31496062992125984" footer="0.31496062992125984"/>
  <pageSetup paperSize="9" scale="92" fitToHeight="0" orientation="landscape" r:id="rId1"/>
  <headerFooter scaleWithDoc="0" alignWithMargins="0">
    <oddFooter>&amp;C&amp;P</oddFoot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89"/>
  <sheetViews>
    <sheetView showZeros="0" view="pageBreakPreview" zoomScaleNormal="85" zoomScaleSheetLayoutView="100" workbookViewId="0">
      <selection activeCell="R9" sqref="R9"/>
    </sheetView>
  </sheetViews>
  <sheetFormatPr defaultColWidth="9.140625" defaultRowHeight="12"/>
  <cols>
    <col min="1" max="1" width="3.5703125" style="48" customWidth="1"/>
    <col min="2" max="2" width="10" style="48" customWidth="1"/>
    <col min="3" max="3" width="6.140625" style="48" bestFit="1" customWidth="1"/>
    <col min="4" max="4" width="5.28515625" style="48" bestFit="1" customWidth="1"/>
    <col min="5" max="5" width="14.28515625" style="79" customWidth="1"/>
    <col min="6" max="6" width="14.85546875" style="48" customWidth="1"/>
    <col min="7" max="7" width="13.28515625" style="48" customWidth="1"/>
    <col min="8" max="8" width="13.7109375" style="48" customWidth="1"/>
    <col min="9" max="9" width="24.5703125" style="48" customWidth="1"/>
    <col min="10" max="10" width="0.7109375" style="48" customWidth="1"/>
    <col min="11" max="11" width="2.85546875" style="48" customWidth="1"/>
    <col min="12" max="12" width="6" style="48" customWidth="1"/>
    <col min="13" max="13" width="6.85546875" style="48" customWidth="1"/>
    <col min="14" max="14" width="5.28515625" style="48" customWidth="1"/>
    <col min="15" max="15" width="2.85546875" style="48" customWidth="1"/>
    <col min="16" max="16" width="7.28515625" style="48" customWidth="1"/>
    <col min="17" max="17" width="5.5703125" style="48" customWidth="1"/>
    <col min="18" max="18" width="2.85546875" style="48" customWidth="1"/>
    <col min="19" max="19" width="5.28515625" style="48" customWidth="1"/>
    <col min="20" max="20" width="7.28515625" style="48" customWidth="1"/>
    <col min="21" max="48" width="2.85546875" style="48" customWidth="1"/>
    <col min="49" max="16384" width="9.140625" style="48"/>
  </cols>
  <sheetData>
    <row r="2" spans="2:20" ht="30.75">
      <c r="B2" s="1127" t="str">
        <f>'01'!Z5&amp;"　A　面積按分一覧表"</f>
        <v>　A　面積按分一覧表</v>
      </c>
      <c r="C2" s="1127"/>
      <c r="D2" s="1127"/>
      <c r="E2" s="1127"/>
      <c r="F2" s="1127"/>
      <c r="G2" s="1127"/>
      <c r="H2" s="1127"/>
      <c r="I2" s="1127"/>
      <c r="L2" s="1123" t="s">
        <v>553</v>
      </c>
      <c r="M2" s="1123"/>
      <c r="N2" s="1123"/>
      <c r="O2" s="1123"/>
      <c r="P2" s="1123"/>
      <c r="Q2" s="1123"/>
      <c r="R2" s="1123"/>
      <c r="S2" s="1123"/>
      <c r="T2" s="1123"/>
    </row>
    <row r="3" spans="2:20" ht="11.45" customHeight="1">
      <c r="B3" s="50"/>
      <c r="C3" s="50"/>
      <c r="D3" s="50"/>
      <c r="E3" s="50"/>
      <c r="F3" s="50"/>
      <c r="G3" s="50"/>
      <c r="H3" s="50"/>
      <c r="I3" s="50"/>
      <c r="L3" s="1123"/>
      <c r="M3" s="1123"/>
      <c r="N3" s="1123"/>
      <c r="O3" s="1123"/>
      <c r="P3" s="1123"/>
      <c r="Q3" s="1123"/>
      <c r="R3" s="1123"/>
      <c r="S3" s="1123"/>
      <c r="T3" s="1123"/>
    </row>
    <row r="4" spans="2:20" ht="23.45" customHeight="1">
      <c r="B4" s="51" t="s">
        <v>185</v>
      </c>
      <c r="C4" s="52" t="s">
        <v>186</v>
      </c>
      <c r="D4" s="52" t="s">
        <v>187</v>
      </c>
      <c r="E4" s="52" t="s">
        <v>190</v>
      </c>
      <c r="F4" s="52" t="s">
        <v>191</v>
      </c>
      <c r="G4" s="52" t="s">
        <v>192</v>
      </c>
      <c r="H4" s="52" t="s">
        <v>193</v>
      </c>
      <c r="I4" s="53" t="s">
        <v>194</v>
      </c>
      <c r="L4" s="1123"/>
      <c r="M4" s="1123"/>
      <c r="N4" s="1123"/>
      <c r="O4" s="1123"/>
      <c r="P4" s="1123"/>
      <c r="Q4" s="1123"/>
      <c r="R4" s="1123"/>
      <c r="S4" s="1123"/>
      <c r="T4" s="1123"/>
    </row>
    <row r="5" spans="2:20" ht="29.25" customHeight="1">
      <c r="B5" s="54"/>
      <c r="C5" s="55"/>
      <c r="D5" s="56"/>
      <c r="E5" s="1128"/>
      <c r="F5" s="57"/>
      <c r="G5" s="57" t="e">
        <f>ROUND(E5*F5/SUM(F5:F9),0)</f>
        <v>#DIV/0!</v>
      </c>
      <c r="H5" s="1128" t="e">
        <f>SUM(G5:G9)</f>
        <v>#DIV/0!</v>
      </c>
      <c r="I5" s="58"/>
      <c r="L5" s="1123"/>
      <c r="M5" s="1123"/>
      <c r="N5" s="1123"/>
      <c r="O5" s="1123"/>
      <c r="P5" s="1123"/>
      <c r="Q5" s="1123"/>
      <c r="R5" s="1123"/>
      <c r="S5" s="1123"/>
      <c r="T5" s="1123"/>
    </row>
    <row r="6" spans="2:20" ht="29.25" customHeight="1">
      <c r="B6" s="59"/>
      <c r="C6" s="60"/>
      <c r="D6" s="61"/>
      <c r="E6" s="1129"/>
      <c r="F6" s="62"/>
      <c r="G6" s="62" t="e">
        <f>ROUND(E5*F6/SUM(F5:F9),0)</f>
        <v>#DIV/0!</v>
      </c>
      <c r="H6" s="1129"/>
      <c r="I6" s="63"/>
    </row>
    <row r="7" spans="2:20" ht="29.25" customHeight="1">
      <c r="B7" s="59"/>
      <c r="C7" s="60"/>
      <c r="D7" s="61"/>
      <c r="E7" s="1129"/>
      <c r="F7" s="62"/>
      <c r="G7" s="62" t="e">
        <f>ROUND(E5*F7/SUM(F5:F9),0)</f>
        <v>#DIV/0!</v>
      </c>
      <c r="H7" s="1129"/>
      <c r="I7" s="63"/>
    </row>
    <row r="8" spans="2:20" ht="29.25" customHeight="1">
      <c r="B8" s="59"/>
      <c r="C8" s="60"/>
      <c r="D8" s="61"/>
      <c r="E8" s="1129"/>
      <c r="F8" s="62"/>
      <c r="G8" s="62" t="e">
        <f>ROUND(E5*F8/SUM(F5:F9),0)</f>
        <v>#DIV/0!</v>
      </c>
      <c r="H8" s="1129"/>
      <c r="I8" s="63"/>
    </row>
    <row r="9" spans="2:20" ht="29.25" customHeight="1">
      <c r="B9" s="64"/>
      <c r="C9" s="65"/>
      <c r="D9" s="66"/>
      <c r="E9" s="1130"/>
      <c r="F9" s="67"/>
      <c r="G9" s="67" t="e">
        <f>ROUND(E5*F9/SUM(F5:F9),0)</f>
        <v>#DIV/0!</v>
      </c>
      <c r="H9" s="1130"/>
      <c r="I9" s="68"/>
    </row>
    <row r="10" spans="2:20" ht="29.25" customHeight="1">
      <c r="B10" s="73"/>
      <c r="C10" s="74"/>
      <c r="D10" s="75"/>
      <c r="E10" s="76"/>
      <c r="F10" s="76"/>
      <c r="G10" s="76"/>
      <c r="H10" s="76"/>
      <c r="I10" s="77"/>
    </row>
    <row r="11" spans="2:20" ht="29.25" customHeight="1">
      <c r="B11" s="54"/>
      <c r="C11" s="55"/>
      <c r="D11" s="56"/>
      <c r="E11" s="1128"/>
      <c r="F11" s="57"/>
      <c r="G11" s="57" t="e">
        <f>ROUND(E11*F11/SUM(F11:F15),0)</f>
        <v>#DIV/0!</v>
      </c>
      <c r="H11" s="1128" t="e">
        <f>SUM(G11:G15)</f>
        <v>#DIV/0!</v>
      </c>
      <c r="I11" s="58"/>
    </row>
    <row r="12" spans="2:20" ht="29.25" customHeight="1">
      <c r="B12" s="59"/>
      <c r="C12" s="60"/>
      <c r="D12" s="61"/>
      <c r="E12" s="1129"/>
      <c r="F12" s="62"/>
      <c r="G12" s="62" t="e">
        <f>ROUND(E11*F12/SUM(F11:F15),0)</f>
        <v>#DIV/0!</v>
      </c>
      <c r="H12" s="1129"/>
      <c r="I12" s="63"/>
    </row>
    <row r="13" spans="2:20" ht="29.25" customHeight="1">
      <c r="B13" s="59"/>
      <c r="C13" s="60"/>
      <c r="D13" s="61"/>
      <c r="E13" s="1129"/>
      <c r="F13" s="62"/>
      <c r="G13" s="62" t="e">
        <f>ROUND(E11*F13/SUM(F11:F15),0)</f>
        <v>#DIV/0!</v>
      </c>
      <c r="H13" s="1129"/>
      <c r="I13" s="63"/>
    </row>
    <row r="14" spans="2:20" ht="29.25" customHeight="1">
      <c r="B14" s="59"/>
      <c r="C14" s="60"/>
      <c r="D14" s="61"/>
      <c r="E14" s="1129"/>
      <c r="F14" s="62"/>
      <c r="G14" s="62" t="e">
        <f>ROUND(E11*F14/SUM(F11:F15),0)</f>
        <v>#DIV/0!</v>
      </c>
      <c r="H14" s="1129"/>
      <c r="I14" s="63"/>
    </row>
    <row r="15" spans="2:20" ht="29.25" customHeight="1">
      <c r="B15" s="64"/>
      <c r="C15" s="65"/>
      <c r="D15" s="66"/>
      <c r="E15" s="1130"/>
      <c r="F15" s="67"/>
      <c r="G15" s="67" t="e">
        <f>ROUND(E11*F15/SUM(F11:F15),0)</f>
        <v>#DIV/0!</v>
      </c>
      <c r="H15" s="1130"/>
      <c r="I15" s="68"/>
    </row>
    <row r="16" spans="2:20" ht="29.25" customHeight="1">
      <c r="B16" s="73"/>
      <c r="C16" s="74"/>
      <c r="D16" s="75"/>
      <c r="E16" s="76"/>
      <c r="F16" s="76"/>
      <c r="G16" s="76"/>
      <c r="H16" s="76"/>
      <c r="I16" s="77"/>
    </row>
    <row r="17" spans="2:9" ht="29.25" customHeight="1">
      <c r="B17" s="54"/>
      <c r="C17" s="55"/>
      <c r="D17" s="56"/>
      <c r="E17" s="1128"/>
      <c r="F17" s="57"/>
      <c r="G17" s="57" t="e">
        <f>ROUND(E17*F17/SUM(F17:F21),0)</f>
        <v>#DIV/0!</v>
      </c>
      <c r="H17" s="1128" t="e">
        <f>SUM(G17:G21)</f>
        <v>#DIV/0!</v>
      </c>
      <c r="I17" s="58"/>
    </row>
    <row r="18" spans="2:9" ht="29.25" customHeight="1">
      <c r="B18" s="59"/>
      <c r="C18" s="60"/>
      <c r="D18" s="61"/>
      <c r="E18" s="1129"/>
      <c r="F18" s="62"/>
      <c r="G18" s="62" t="e">
        <f>ROUND(E17*F18/SUM(F17:F21),0)</f>
        <v>#DIV/0!</v>
      </c>
      <c r="H18" s="1129"/>
      <c r="I18" s="63"/>
    </row>
    <row r="19" spans="2:9" ht="29.25" customHeight="1">
      <c r="B19" s="59"/>
      <c r="C19" s="60"/>
      <c r="D19" s="61"/>
      <c r="E19" s="1129"/>
      <c r="F19" s="62"/>
      <c r="G19" s="62" t="e">
        <f>ROUND(E17*F19/SUM(F17:F21),0)</f>
        <v>#DIV/0!</v>
      </c>
      <c r="H19" s="1129"/>
      <c r="I19" s="63"/>
    </row>
    <row r="20" spans="2:9" ht="29.25" customHeight="1">
      <c r="B20" s="59"/>
      <c r="C20" s="60"/>
      <c r="D20" s="61"/>
      <c r="E20" s="1129"/>
      <c r="F20" s="62"/>
      <c r="G20" s="62" t="e">
        <f>ROUND(E17*F20/SUM(F17:F21),0)</f>
        <v>#DIV/0!</v>
      </c>
      <c r="H20" s="1129"/>
      <c r="I20" s="63"/>
    </row>
    <row r="21" spans="2:9" ht="29.25" customHeight="1">
      <c r="B21" s="64"/>
      <c r="C21" s="65"/>
      <c r="D21" s="66"/>
      <c r="E21" s="1130"/>
      <c r="F21" s="67"/>
      <c r="G21" s="67" t="e">
        <f>ROUND(E17*F21/SUM(F17:F21),0)</f>
        <v>#DIV/0!</v>
      </c>
      <c r="H21" s="1130"/>
      <c r="I21" s="68"/>
    </row>
    <row r="22" spans="2:9" ht="13.5">
      <c r="B22" s="69"/>
      <c r="C22" s="69"/>
      <c r="D22" s="70"/>
      <c r="E22" s="71"/>
      <c r="F22" s="71"/>
      <c r="G22" s="71"/>
      <c r="H22" s="71"/>
      <c r="I22" s="72"/>
    </row>
    <row r="23" spans="2:9" ht="30.75">
      <c r="B23" s="1127" t="str">
        <f>'01'!Z5&amp;"　B　面積按分一覧表"</f>
        <v>　B　面積按分一覧表</v>
      </c>
      <c r="C23" s="1127"/>
      <c r="D23" s="1127"/>
      <c r="E23" s="1127"/>
      <c r="F23" s="1127"/>
      <c r="G23" s="1127"/>
      <c r="H23" s="1127"/>
      <c r="I23" s="1127"/>
    </row>
    <row r="24" spans="2:9" ht="11.45" customHeight="1">
      <c r="B24" s="50"/>
      <c r="C24" s="50"/>
      <c r="D24" s="50"/>
      <c r="E24" s="50"/>
      <c r="F24" s="50"/>
      <c r="G24" s="50"/>
      <c r="H24" s="50"/>
      <c r="I24" s="50"/>
    </row>
    <row r="25" spans="2:9" ht="23.45" customHeight="1">
      <c r="B25" s="51" t="s">
        <v>185</v>
      </c>
      <c r="C25" s="52" t="s">
        <v>186</v>
      </c>
      <c r="D25" s="52" t="s">
        <v>187</v>
      </c>
      <c r="E25" s="52" t="s">
        <v>190</v>
      </c>
      <c r="F25" s="52" t="s">
        <v>191</v>
      </c>
      <c r="G25" s="52" t="s">
        <v>192</v>
      </c>
      <c r="H25" s="52" t="s">
        <v>193</v>
      </c>
      <c r="I25" s="53" t="s">
        <v>194</v>
      </c>
    </row>
    <row r="26" spans="2:9" ht="29.25" customHeight="1">
      <c r="B26" s="54"/>
      <c r="C26" s="55"/>
      <c r="D26" s="56"/>
      <c r="E26" s="1128"/>
      <c r="F26" s="57"/>
      <c r="G26" s="57" t="e">
        <f>ROUND(E26*F26/SUM(F26:F30),0)</f>
        <v>#DIV/0!</v>
      </c>
      <c r="H26" s="1128" t="e">
        <f>SUM(G26:G30)</f>
        <v>#DIV/0!</v>
      </c>
      <c r="I26" s="58"/>
    </row>
    <row r="27" spans="2:9" ht="29.25" customHeight="1">
      <c r="B27" s="59"/>
      <c r="C27" s="60"/>
      <c r="D27" s="61"/>
      <c r="E27" s="1129"/>
      <c r="F27" s="62"/>
      <c r="G27" s="62" t="e">
        <f>ROUND(E26*F27/SUM(F26:F30),0)</f>
        <v>#DIV/0!</v>
      </c>
      <c r="H27" s="1129"/>
      <c r="I27" s="63"/>
    </row>
    <row r="28" spans="2:9" ht="29.25" customHeight="1">
      <c r="B28" s="59"/>
      <c r="C28" s="60"/>
      <c r="D28" s="61"/>
      <c r="E28" s="1129"/>
      <c r="F28" s="62"/>
      <c r="G28" s="62" t="e">
        <f>ROUND(E26*F28/SUM(F26:F30),0)</f>
        <v>#DIV/0!</v>
      </c>
      <c r="H28" s="1129"/>
      <c r="I28" s="63"/>
    </row>
    <row r="29" spans="2:9" ht="29.25" customHeight="1">
      <c r="B29" s="59"/>
      <c r="C29" s="60"/>
      <c r="D29" s="61"/>
      <c r="E29" s="1129"/>
      <c r="F29" s="62"/>
      <c r="G29" s="62" t="e">
        <f>ROUND(E26*F29/SUM(F26:F30),0)</f>
        <v>#DIV/0!</v>
      </c>
      <c r="H29" s="1129"/>
      <c r="I29" s="63"/>
    </row>
    <row r="30" spans="2:9" ht="29.25" customHeight="1">
      <c r="B30" s="64"/>
      <c r="C30" s="65"/>
      <c r="D30" s="66"/>
      <c r="E30" s="1130"/>
      <c r="F30" s="67"/>
      <c r="G30" s="67" t="e">
        <f>ROUND(E26*F30/SUM(F26:F30),0)</f>
        <v>#DIV/0!</v>
      </c>
      <c r="H30" s="1130"/>
      <c r="I30" s="68"/>
    </row>
    <row r="31" spans="2:9" ht="29.25" customHeight="1">
      <c r="B31" s="73"/>
      <c r="C31" s="74"/>
      <c r="D31" s="75"/>
      <c r="E31" s="76"/>
      <c r="F31" s="76"/>
      <c r="G31" s="76"/>
      <c r="H31" s="76"/>
      <c r="I31" s="77"/>
    </row>
    <row r="32" spans="2:9" ht="29.25" customHeight="1">
      <c r="B32" s="54"/>
      <c r="C32" s="55"/>
      <c r="D32" s="56"/>
      <c r="E32" s="1128"/>
      <c r="F32" s="57"/>
      <c r="G32" s="57" t="e">
        <f>ROUND(E32*F32/SUM(F32:F36),0)</f>
        <v>#DIV/0!</v>
      </c>
      <c r="H32" s="1128" t="e">
        <f>SUM(G32:G36)</f>
        <v>#DIV/0!</v>
      </c>
      <c r="I32" s="58"/>
    </row>
    <row r="33" spans="2:9" ht="29.25" customHeight="1">
      <c r="B33" s="59"/>
      <c r="C33" s="60"/>
      <c r="D33" s="61"/>
      <c r="E33" s="1129"/>
      <c r="F33" s="62"/>
      <c r="G33" s="62" t="e">
        <f>ROUND(E32*F33/SUM(F32:F36),0)</f>
        <v>#DIV/0!</v>
      </c>
      <c r="H33" s="1129"/>
      <c r="I33" s="63"/>
    </row>
    <row r="34" spans="2:9" ht="29.25" customHeight="1">
      <c r="B34" s="59"/>
      <c r="C34" s="60"/>
      <c r="D34" s="61"/>
      <c r="E34" s="1129"/>
      <c r="F34" s="62"/>
      <c r="G34" s="62" t="e">
        <f>ROUND(E32*F34/SUM(F32:F36),0)</f>
        <v>#DIV/0!</v>
      </c>
      <c r="H34" s="1129"/>
      <c r="I34" s="63"/>
    </row>
    <row r="35" spans="2:9" ht="29.25" customHeight="1">
      <c r="B35" s="59"/>
      <c r="C35" s="60"/>
      <c r="D35" s="61"/>
      <c r="E35" s="1129"/>
      <c r="F35" s="62"/>
      <c r="G35" s="62" t="e">
        <f>ROUND(E32*F35/SUM(F32:F36),0)</f>
        <v>#DIV/0!</v>
      </c>
      <c r="H35" s="1129"/>
      <c r="I35" s="63"/>
    </row>
    <row r="36" spans="2:9" ht="29.25" customHeight="1">
      <c r="B36" s="64"/>
      <c r="C36" s="65"/>
      <c r="D36" s="66"/>
      <c r="E36" s="1130"/>
      <c r="F36" s="67"/>
      <c r="G36" s="67" t="e">
        <f>ROUND(E32*F36/SUM(F32:F36),0)</f>
        <v>#DIV/0!</v>
      </c>
      <c r="H36" s="1130"/>
      <c r="I36" s="68"/>
    </row>
    <row r="37" spans="2:9" ht="29.25" customHeight="1">
      <c r="B37" s="73"/>
      <c r="C37" s="74"/>
      <c r="D37" s="75"/>
      <c r="E37" s="76"/>
      <c r="F37" s="76"/>
      <c r="G37" s="76"/>
      <c r="H37" s="76"/>
      <c r="I37" s="77"/>
    </row>
    <row r="38" spans="2:9" ht="29.25" customHeight="1">
      <c r="B38" s="54"/>
      <c r="C38" s="55"/>
      <c r="D38" s="56"/>
      <c r="E38" s="1128"/>
      <c r="F38" s="57"/>
      <c r="G38" s="57" t="e">
        <f>ROUND(E38*F38/SUM(F38:F42),0)</f>
        <v>#DIV/0!</v>
      </c>
      <c r="H38" s="1128" t="e">
        <f>SUM(G38:G42)</f>
        <v>#DIV/0!</v>
      </c>
      <c r="I38" s="58"/>
    </row>
    <row r="39" spans="2:9" ht="29.25" customHeight="1">
      <c r="B39" s="59"/>
      <c r="C39" s="60"/>
      <c r="D39" s="61"/>
      <c r="E39" s="1129"/>
      <c r="F39" s="62"/>
      <c r="G39" s="62" t="e">
        <f>ROUND(E38*F39/SUM(F38:F42),0)</f>
        <v>#DIV/0!</v>
      </c>
      <c r="H39" s="1129"/>
      <c r="I39" s="63"/>
    </row>
    <row r="40" spans="2:9" ht="29.25" customHeight="1">
      <c r="B40" s="59"/>
      <c r="C40" s="60"/>
      <c r="D40" s="61"/>
      <c r="E40" s="1129"/>
      <c r="F40" s="62"/>
      <c r="G40" s="62" t="e">
        <f>ROUND(E38*F40/SUM(F38:F42),0)</f>
        <v>#DIV/0!</v>
      </c>
      <c r="H40" s="1129"/>
      <c r="I40" s="63"/>
    </row>
    <row r="41" spans="2:9" ht="29.25" customHeight="1">
      <c r="B41" s="59"/>
      <c r="C41" s="60"/>
      <c r="D41" s="61"/>
      <c r="E41" s="1129"/>
      <c r="F41" s="62"/>
      <c r="G41" s="62" t="e">
        <f>ROUND(E38*F41/SUM(F38:F42),0)</f>
        <v>#DIV/0!</v>
      </c>
      <c r="H41" s="1129"/>
      <c r="I41" s="63"/>
    </row>
    <row r="42" spans="2:9" ht="29.25" customHeight="1">
      <c r="B42" s="64"/>
      <c r="C42" s="65"/>
      <c r="D42" s="66"/>
      <c r="E42" s="1130"/>
      <c r="F42" s="67"/>
      <c r="G42" s="67" t="e">
        <f>ROUND(E38*F42/SUM(F38:F42),0)</f>
        <v>#DIV/0!</v>
      </c>
      <c r="H42" s="1130"/>
      <c r="I42" s="68"/>
    </row>
    <row r="43" spans="2:9" ht="13.5">
      <c r="B43" s="69"/>
      <c r="C43" s="69"/>
      <c r="D43" s="70"/>
      <c r="E43" s="71"/>
      <c r="F43" s="71"/>
      <c r="G43" s="71"/>
      <c r="H43" s="71"/>
      <c r="I43" s="72"/>
    </row>
    <row r="44" spans="2:9" ht="30.75">
      <c r="B44" s="1127" t="str">
        <f>'01'!Z5&amp;"　C　面積按分一覧表"</f>
        <v>　C　面積按分一覧表</v>
      </c>
      <c r="C44" s="1127"/>
      <c r="D44" s="1127"/>
      <c r="E44" s="1127"/>
      <c r="F44" s="1127"/>
      <c r="G44" s="1127"/>
      <c r="H44" s="1127"/>
      <c r="I44" s="1127"/>
    </row>
    <row r="45" spans="2:9" ht="11.45" customHeight="1">
      <c r="B45" s="50"/>
      <c r="C45" s="50"/>
      <c r="D45" s="50"/>
      <c r="E45" s="50"/>
      <c r="F45" s="50"/>
      <c r="G45" s="50"/>
      <c r="H45" s="50"/>
      <c r="I45" s="50"/>
    </row>
    <row r="46" spans="2:9" ht="23.45" customHeight="1">
      <c r="B46" s="51" t="s">
        <v>185</v>
      </c>
      <c r="C46" s="52" t="s">
        <v>186</v>
      </c>
      <c r="D46" s="52" t="s">
        <v>187</v>
      </c>
      <c r="E46" s="52" t="s">
        <v>190</v>
      </c>
      <c r="F46" s="52" t="s">
        <v>191</v>
      </c>
      <c r="G46" s="52" t="s">
        <v>192</v>
      </c>
      <c r="H46" s="52" t="s">
        <v>193</v>
      </c>
      <c r="I46" s="53" t="s">
        <v>194</v>
      </c>
    </row>
    <row r="47" spans="2:9" ht="29.25" customHeight="1">
      <c r="B47" s="54"/>
      <c r="C47" s="55"/>
      <c r="D47" s="56"/>
      <c r="E47" s="1124"/>
      <c r="F47" s="57"/>
      <c r="G47" s="57" t="e">
        <f>ROUND(E47*F47/SUM(F47:F51),0)</f>
        <v>#DIV/0!</v>
      </c>
      <c r="H47" s="1124" t="e">
        <f>SUM(G47:G51)</f>
        <v>#DIV/0!</v>
      </c>
      <c r="I47" s="58"/>
    </row>
    <row r="48" spans="2:9" ht="29.25" customHeight="1">
      <c r="B48" s="59"/>
      <c r="C48" s="60"/>
      <c r="D48" s="61"/>
      <c r="E48" s="1125"/>
      <c r="F48" s="62"/>
      <c r="G48" s="62" t="e">
        <f>ROUND(E47*F48/SUM(F47:F51),0)</f>
        <v>#DIV/0!</v>
      </c>
      <c r="H48" s="1125"/>
      <c r="I48" s="63"/>
    </row>
    <row r="49" spans="2:9" ht="29.25" customHeight="1">
      <c r="B49" s="59"/>
      <c r="C49" s="60"/>
      <c r="D49" s="61"/>
      <c r="E49" s="1125"/>
      <c r="F49" s="62"/>
      <c r="G49" s="62" t="e">
        <f>ROUND(E47*F49/SUM(F47:F51),0)</f>
        <v>#DIV/0!</v>
      </c>
      <c r="H49" s="1125"/>
      <c r="I49" s="63"/>
    </row>
    <row r="50" spans="2:9" ht="29.25" customHeight="1">
      <c r="B50" s="59"/>
      <c r="C50" s="60"/>
      <c r="D50" s="61"/>
      <c r="E50" s="1125"/>
      <c r="F50" s="62"/>
      <c r="G50" s="62" t="e">
        <f>ROUND(E47*F50/SUM(F47:F51),0)</f>
        <v>#DIV/0!</v>
      </c>
      <c r="H50" s="1125"/>
      <c r="I50" s="63"/>
    </row>
    <row r="51" spans="2:9" ht="29.25" customHeight="1">
      <c r="B51" s="64"/>
      <c r="C51" s="65"/>
      <c r="D51" s="66"/>
      <c r="E51" s="1126"/>
      <c r="F51" s="67"/>
      <c r="G51" s="67" t="e">
        <f>ROUND(E47*F51/SUM(F47:F51),0)</f>
        <v>#DIV/0!</v>
      </c>
      <c r="H51" s="1126"/>
      <c r="I51" s="68"/>
    </row>
    <row r="52" spans="2:9" ht="29.25" customHeight="1">
      <c r="B52" s="73"/>
      <c r="C52" s="74"/>
      <c r="D52" s="75"/>
      <c r="E52" s="76"/>
      <c r="F52" s="76"/>
      <c r="G52" s="76"/>
      <c r="H52" s="76"/>
      <c r="I52" s="77"/>
    </row>
    <row r="53" spans="2:9" ht="29.25" customHeight="1">
      <c r="B53" s="54"/>
      <c r="C53" s="55"/>
      <c r="D53" s="56"/>
      <c r="E53" s="1124"/>
      <c r="F53" s="57"/>
      <c r="G53" s="57" t="e">
        <f>ROUND(E53*F53/SUM(F53:F57),0)</f>
        <v>#DIV/0!</v>
      </c>
      <c r="H53" s="1124" t="e">
        <f>SUM(G53:G57)</f>
        <v>#DIV/0!</v>
      </c>
      <c r="I53" s="58"/>
    </row>
    <row r="54" spans="2:9" ht="29.25" customHeight="1">
      <c r="B54" s="59"/>
      <c r="C54" s="60"/>
      <c r="D54" s="61"/>
      <c r="E54" s="1125"/>
      <c r="F54" s="62"/>
      <c r="G54" s="62" t="e">
        <f>ROUND(E53*F54/SUM(F53:F57),0)</f>
        <v>#DIV/0!</v>
      </c>
      <c r="H54" s="1125"/>
      <c r="I54" s="63"/>
    </row>
    <row r="55" spans="2:9" ht="29.25" customHeight="1">
      <c r="B55" s="59"/>
      <c r="C55" s="60"/>
      <c r="D55" s="61"/>
      <c r="E55" s="1125"/>
      <c r="F55" s="62"/>
      <c r="G55" s="62" t="e">
        <f>ROUND(E53*F55/SUM(F53:F57),0)</f>
        <v>#DIV/0!</v>
      </c>
      <c r="H55" s="1125"/>
      <c r="I55" s="63"/>
    </row>
    <row r="56" spans="2:9" ht="29.25" customHeight="1">
      <c r="B56" s="59"/>
      <c r="C56" s="60"/>
      <c r="D56" s="61"/>
      <c r="E56" s="1125"/>
      <c r="F56" s="62"/>
      <c r="G56" s="62" t="e">
        <f>ROUND(E53*F56/SUM(F53:F57),0)</f>
        <v>#DIV/0!</v>
      </c>
      <c r="H56" s="1125"/>
      <c r="I56" s="63"/>
    </row>
    <row r="57" spans="2:9" ht="29.25" customHeight="1">
      <c r="B57" s="64"/>
      <c r="C57" s="65"/>
      <c r="D57" s="66"/>
      <c r="E57" s="1126"/>
      <c r="F57" s="67"/>
      <c r="G57" s="67" t="e">
        <f>ROUND(E53*F57/SUM(F53:F57),0)</f>
        <v>#DIV/0!</v>
      </c>
      <c r="H57" s="1126"/>
      <c r="I57" s="68"/>
    </row>
    <row r="58" spans="2:9" ht="29.25" customHeight="1">
      <c r="B58" s="73"/>
      <c r="C58" s="74"/>
      <c r="D58" s="75"/>
      <c r="E58" s="76"/>
      <c r="F58" s="76"/>
      <c r="G58" s="76"/>
      <c r="H58" s="76"/>
      <c r="I58" s="77"/>
    </row>
    <row r="59" spans="2:9" ht="29.25" customHeight="1">
      <c r="B59" s="54"/>
      <c r="C59" s="55"/>
      <c r="D59" s="56"/>
      <c r="E59" s="1124"/>
      <c r="F59" s="57"/>
      <c r="G59" s="57" t="e">
        <f>ROUND(E59*F59/SUM(F59:F63),0)</f>
        <v>#DIV/0!</v>
      </c>
      <c r="H59" s="1124" t="e">
        <f>SUM(G59:G63)</f>
        <v>#DIV/0!</v>
      </c>
      <c r="I59" s="58"/>
    </row>
    <row r="60" spans="2:9" ht="29.25" customHeight="1">
      <c r="B60" s="59"/>
      <c r="C60" s="60"/>
      <c r="D60" s="61"/>
      <c r="E60" s="1125"/>
      <c r="F60" s="62"/>
      <c r="G60" s="62" t="e">
        <f>ROUND(E59*F60/SUM(F59:F63),0)</f>
        <v>#DIV/0!</v>
      </c>
      <c r="H60" s="1125"/>
      <c r="I60" s="63"/>
    </row>
    <row r="61" spans="2:9" ht="29.25" customHeight="1">
      <c r="B61" s="59"/>
      <c r="C61" s="60"/>
      <c r="D61" s="61"/>
      <c r="E61" s="1125"/>
      <c r="F61" s="62"/>
      <c r="G61" s="62" t="e">
        <f>ROUND(E59*F61/SUM(F59:F63),0)</f>
        <v>#DIV/0!</v>
      </c>
      <c r="H61" s="1125"/>
      <c r="I61" s="63"/>
    </row>
    <row r="62" spans="2:9" ht="29.25" customHeight="1">
      <c r="B62" s="59"/>
      <c r="C62" s="60"/>
      <c r="D62" s="61"/>
      <c r="E62" s="1125"/>
      <c r="F62" s="62"/>
      <c r="G62" s="62" t="e">
        <f>ROUND(E59*F62/SUM(F59:F63),0)</f>
        <v>#DIV/0!</v>
      </c>
      <c r="H62" s="1125"/>
      <c r="I62" s="63"/>
    </row>
    <row r="63" spans="2:9" ht="29.25" customHeight="1">
      <c r="B63" s="64"/>
      <c r="C63" s="65"/>
      <c r="D63" s="66"/>
      <c r="E63" s="1126"/>
      <c r="F63" s="67"/>
      <c r="G63" s="67" t="e">
        <f>ROUND(E59*F63/SUM(F59:F63),0)</f>
        <v>#DIV/0!</v>
      </c>
      <c r="H63" s="1126"/>
      <c r="I63" s="68"/>
    </row>
    <row r="64" spans="2:9" ht="13.5">
      <c r="B64" s="69"/>
      <c r="C64" s="69"/>
      <c r="D64" s="70"/>
      <c r="E64" s="71"/>
      <c r="F64" s="71"/>
      <c r="G64" s="71"/>
      <c r="H64" s="71"/>
      <c r="I64" s="72"/>
    </row>
    <row r="65" spans="2:9" ht="30.75">
      <c r="B65" s="1127" t="str">
        <f>'01'!Z5&amp;"　D　面積按分一覧表"</f>
        <v>　D　面積按分一覧表</v>
      </c>
      <c r="C65" s="1127"/>
      <c r="D65" s="1127"/>
      <c r="E65" s="1127"/>
      <c r="F65" s="1127"/>
      <c r="G65" s="1127"/>
      <c r="H65" s="1127"/>
      <c r="I65" s="1127"/>
    </row>
    <row r="66" spans="2:9" ht="11.45" customHeight="1">
      <c r="B66" s="50"/>
      <c r="C66" s="50"/>
      <c r="D66" s="50"/>
      <c r="E66" s="50"/>
      <c r="F66" s="50"/>
      <c r="G66" s="50"/>
      <c r="H66" s="50"/>
      <c r="I66" s="50"/>
    </row>
    <row r="67" spans="2:9" ht="23.45" customHeight="1">
      <c r="B67" s="51" t="s">
        <v>185</v>
      </c>
      <c r="C67" s="52" t="s">
        <v>186</v>
      </c>
      <c r="D67" s="52" t="s">
        <v>187</v>
      </c>
      <c r="E67" s="52" t="s">
        <v>190</v>
      </c>
      <c r="F67" s="52" t="s">
        <v>191</v>
      </c>
      <c r="G67" s="52" t="s">
        <v>192</v>
      </c>
      <c r="H67" s="52" t="s">
        <v>193</v>
      </c>
      <c r="I67" s="53" t="s">
        <v>194</v>
      </c>
    </row>
    <row r="68" spans="2:9" ht="29.25" customHeight="1">
      <c r="B68" s="54"/>
      <c r="C68" s="55"/>
      <c r="D68" s="56"/>
      <c r="E68" s="1124"/>
      <c r="F68" s="57"/>
      <c r="G68" s="57" t="e">
        <f>ROUND(E68*F68/SUM(F68:F72),0)</f>
        <v>#DIV/0!</v>
      </c>
      <c r="H68" s="1124" t="e">
        <f>SUM(G68:G72)</f>
        <v>#DIV/0!</v>
      </c>
      <c r="I68" s="58"/>
    </row>
    <row r="69" spans="2:9" ht="29.25" customHeight="1">
      <c r="B69" s="59"/>
      <c r="C69" s="60"/>
      <c r="D69" s="61"/>
      <c r="E69" s="1125"/>
      <c r="F69" s="62"/>
      <c r="G69" s="62" t="e">
        <f>ROUND(E68*F69/SUM(F68:F72),0)</f>
        <v>#DIV/0!</v>
      </c>
      <c r="H69" s="1125"/>
      <c r="I69" s="63"/>
    </row>
    <row r="70" spans="2:9" ht="29.25" customHeight="1">
      <c r="B70" s="59"/>
      <c r="C70" s="60"/>
      <c r="D70" s="61"/>
      <c r="E70" s="1125"/>
      <c r="F70" s="62"/>
      <c r="G70" s="62" t="e">
        <f>ROUND(E68*F70/SUM(F68:F72),0)</f>
        <v>#DIV/0!</v>
      </c>
      <c r="H70" s="1125"/>
      <c r="I70" s="63"/>
    </row>
    <row r="71" spans="2:9" ht="29.25" customHeight="1">
      <c r="B71" s="59"/>
      <c r="C71" s="60"/>
      <c r="D71" s="61"/>
      <c r="E71" s="1125"/>
      <c r="F71" s="62"/>
      <c r="G71" s="62" t="e">
        <f>ROUND(E68*F71/SUM(F68:F72),0)</f>
        <v>#DIV/0!</v>
      </c>
      <c r="H71" s="1125"/>
      <c r="I71" s="63"/>
    </row>
    <row r="72" spans="2:9" ht="29.25" customHeight="1">
      <c r="B72" s="64"/>
      <c r="C72" s="65"/>
      <c r="D72" s="66"/>
      <c r="E72" s="1126"/>
      <c r="F72" s="67"/>
      <c r="G72" s="67" t="e">
        <f>ROUND(E68*F72/SUM(F68:F72),0)</f>
        <v>#DIV/0!</v>
      </c>
      <c r="H72" s="1126"/>
      <c r="I72" s="68"/>
    </row>
    <row r="73" spans="2:9" ht="29.25" customHeight="1">
      <c r="B73" s="73"/>
      <c r="C73" s="74"/>
      <c r="D73" s="75"/>
      <c r="E73" s="76"/>
      <c r="F73" s="76"/>
      <c r="G73" s="76"/>
      <c r="H73" s="76"/>
      <c r="I73" s="77"/>
    </row>
    <row r="74" spans="2:9" ht="29.25" customHeight="1">
      <c r="B74" s="54"/>
      <c r="C74" s="55"/>
      <c r="D74" s="56"/>
      <c r="E74" s="1124"/>
      <c r="F74" s="57"/>
      <c r="G74" s="57" t="e">
        <f>ROUND(E74*F74/SUM(F74:F78),0)</f>
        <v>#DIV/0!</v>
      </c>
      <c r="H74" s="1124" t="e">
        <f>SUM(G74:G78)</f>
        <v>#DIV/0!</v>
      </c>
      <c r="I74" s="58"/>
    </row>
    <row r="75" spans="2:9" ht="29.25" customHeight="1">
      <c r="B75" s="59"/>
      <c r="C75" s="60"/>
      <c r="D75" s="61"/>
      <c r="E75" s="1125"/>
      <c r="F75" s="62"/>
      <c r="G75" s="62" t="e">
        <f>ROUND(E74*F75/SUM(F74:F78),0)</f>
        <v>#DIV/0!</v>
      </c>
      <c r="H75" s="1125"/>
      <c r="I75" s="63"/>
    </row>
    <row r="76" spans="2:9" ht="29.25" customHeight="1">
      <c r="B76" s="59"/>
      <c r="C76" s="60"/>
      <c r="D76" s="61"/>
      <c r="E76" s="1125"/>
      <c r="F76" s="62"/>
      <c r="G76" s="62" t="e">
        <f>ROUND(E74*F76/SUM(F74:F78),0)</f>
        <v>#DIV/0!</v>
      </c>
      <c r="H76" s="1125"/>
      <c r="I76" s="63"/>
    </row>
    <row r="77" spans="2:9" ht="29.25" customHeight="1">
      <c r="B77" s="59"/>
      <c r="C77" s="60"/>
      <c r="D77" s="61"/>
      <c r="E77" s="1125"/>
      <c r="F77" s="62"/>
      <c r="G77" s="62" t="e">
        <f>ROUND(E74*F77/SUM(F74:F78),0)</f>
        <v>#DIV/0!</v>
      </c>
      <c r="H77" s="1125"/>
      <c r="I77" s="63"/>
    </row>
    <row r="78" spans="2:9" ht="29.25" customHeight="1">
      <c r="B78" s="64"/>
      <c r="C78" s="65"/>
      <c r="D78" s="66"/>
      <c r="E78" s="1126"/>
      <c r="F78" s="67"/>
      <c r="G78" s="67" t="e">
        <f>ROUND(E74*F78/SUM(F74:F78),0)</f>
        <v>#DIV/0!</v>
      </c>
      <c r="H78" s="1126"/>
      <c r="I78" s="68"/>
    </row>
    <row r="79" spans="2:9" ht="29.25" customHeight="1">
      <c r="B79" s="73"/>
      <c r="C79" s="74"/>
      <c r="D79" s="75"/>
      <c r="E79" s="76"/>
      <c r="F79" s="76"/>
      <c r="G79" s="76"/>
      <c r="H79" s="76"/>
      <c r="I79" s="77"/>
    </row>
    <row r="80" spans="2:9" ht="29.25" customHeight="1">
      <c r="B80" s="54"/>
      <c r="C80" s="55"/>
      <c r="D80" s="56"/>
      <c r="E80" s="1124"/>
      <c r="F80" s="57"/>
      <c r="G80" s="57" t="e">
        <f>ROUND(E80*F80/SUM(F80:F84),0)</f>
        <v>#DIV/0!</v>
      </c>
      <c r="H80" s="1124" t="e">
        <f>SUM(G80:G84)</f>
        <v>#DIV/0!</v>
      </c>
      <c r="I80" s="58"/>
    </row>
    <row r="81" spans="2:9" ht="29.25" customHeight="1">
      <c r="B81" s="59"/>
      <c r="C81" s="60"/>
      <c r="D81" s="61"/>
      <c r="E81" s="1125"/>
      <c r="F81" s="62"/>
      <c r="G81" s="62" t="e">
        <f>ROUND(E80*F81/SUM(F80:F84),0)</f>
        <v>#DIV/0!</v>
      </c>
      <c r="H81" s="1125"/>
      <c r="I81" s="63"/>
    </row>
    <row r="82" spans="2:9" ht="29.25" customHeight="1">
      <c r="B82" s="59"/>
      <c r="C82" s="60"/>
      <c r="D82" s="61"/>
      <c r="E82" s="1125"/>
      <c r="F82" s="62"/>
      <c r="G82" s="62" t="e">
        <f>ROUND(E80*F82/SUM(F80:F84),0)</f>
        <v>#DIV/0!</v>
      </c>
      <c r="H82" s="1125"/>
      <c r="I82" s="63"/>
    </row>
    <row r="83" spans="2:9" ht="29.25" customHeight="1">
      <c r="B83" s="59"/>
      <c r="C83" s="60"/>
      <c r="D83" s="61"/>
      <c r="E83" s="1125"/>
      <c r="F83" s="62"/>
      <c r="G83" s="62" t="e">
        <f>ROUND(E80*F83/SUM(F80:F84),0)</f>
        <v>#DIV/0!</v>
      </c>
      <c r="H83" s="1125"/>
      <c r="I83" s="63"/>
    </row>
    <row r="84" spans="2:9" ht="29.25" customHeight="1">
      <c r="B84" s="64"/>
      <c r="C84" s="65"/>
      <c r="D84" s="66"/>
      <c r="E84" s="1126"/>
      <c r="F84" s="67"/>
      <c r="G84" s="67" t="e">
        <f>ROUND(E80*F84/SUM(F80:F84),0)</f>
        <v>#DIV/0!</v>
      </c>
      <c r="H84" s="1126"/>
      <c r="I84" s="68"/>
    </row>
    <row r="85" spans="2:9" ht="13.5">
      <c r="B85" s="69"/>
      <c r="C85" s="69"/>
      <c r="D85" s="70"/>
      <c r="E85" s="71"/>
      <c r="F85" s="71"/>
      <c r="G85" s="71"/>
      <c r="H85" s="71"/>
      <c r="I85" s="72"/>
    </row>
    <row r="87" spans="2:9">
      <c r="B87" s="78" t="s">
        <v>195</v>
      </c>
      <c r="C87" s="47"/>
    </row>
    <row r="88" spans="2:9">
      <c r="B88" s="78" t="s">
        <v>196</v>
      </c>
    </row>
    <row r="89" spans="2:9">
      <c r="B89" s="78" t="s">
        <v>197</v>
      </c>
    </row>
  </sheetData>
  <mergeCells count="29">
    <mergeCell ref="E5:E9"/>
    <mergeCell ref="H5:H9"/>
    <mergeCell ref="E11:E15"/>
    <mergeCell ref="H11:H15"/>
    <mergeCell ref="E17:E21"/>
    <mergeCell ref="H17:H21"/>
    <mergeCell ref="B44:I44"/>
    <mergeCell ref="E26:E30"/>
    <mergeCell ref="H26:H30"/>
    <mergeCell ref="E32:E36"/>
    <mergeCell ref="H32:H36"/>
    <mergeCell ref="E38:E42"/>
    <mergeCell ref="H38:H42"/>
    <mergeCell ref="L2:T5"/>
    <mergeCell ref="E80:E84"/>
    <mergeCell ref="H80:H84"/>
    <mergeCell ref="H47:H51"/>
    <mergeCell ref="E47:E51"/>
    <mergeCell ref="E68:E72"/>
    <mergeCell ref="H68:H72"/>
    <mergeCell ref="E74:E78"/>
    <mergeCell ref="H74:H78"/>
    <mergeCell ref="B65:I65"/>
    <mergeCell ref="E59:E63"/>
    <mergeCell ref="H59:H63"/>
    <mergeCell ref="H53:H57"/>
    <mergeCell ref="E53:E57"/>
    <mergeCell ref="B2:I2"/>
    <mergeCell ref="B23:I23"/>
  </mergeCells>
  <phoneticPr fontId="8"/>
  <pageMargins left="0.6692913385826772" right="0.39370078740157483" top="0.39370078740157483" bottom="0.35433070866141736" header="0.31496062992125984" footer="0.31496062992125984"/>
  <pageSetup paperSize="9" scale="81" orientation="portrait" r:id="rId1"/>
  <rowBreaks count="3" manualBreakCount="3">
    <brk id="22" min="1" max="9" man="1"/>
    <brk id="43" min="1" max="9" man="1"/>
    <brk id="64"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J153"/>
  <sheetViews>
    <sheetView showZeros="0" view="pageBreakPreview" zoomScaleNormal="85" zoomScaleSheetLayoutView="100" workbookViewId="0">
      <selection activeCell="AR51" sqref="AR51:AS51"/>
    </sheetView>
  </sheetViews>
  <sheetFormatPr defaultRowHeight="12"/>
  <cols>
    <col min="1" max="1" width="3.5703125" style="8" customWidth="1"/>
    <col min="2" max="76" width="2.85546875" style="8" customWidth="1"/>
    <col min="77" max="256" width="9.140625" style="8"/>
    <col min="257" max="257" width="3.5703125" style="8" customWidth="1"/>
    <col min="258" max="332" width="2.85546875" style="8" customWidth="1"/>
    <col min="333" max="512" width="9.140625" style="8"/>
    <col min="513" max="513" width="3.5703125" style="8" customWidth="1"/>
    <col min="514" max="588" width="2.85546875" style="8" customWidth="1"/>
    <col min="589" max="768" width="9.140625" style="8"/>
    <col min="769" max="769" width="3.5703125" style="8" customWidth="1"/>
    <col min="770" max="844" width="2.85546875" style="8" customWidth="1"/>
    <col min="845" max="1024" width="9.140625" style="8"/>
    <col min="1025" max="1025" width="3.5703125" style="8" customWidth="1"/>
    <col min="1026" max="1100" width="2.85546875" style="8" customWidth="1"/>
    <col min="1101" max="1280" width="9.140625" style="8"/>
    <col min="1281" max="1281" width="3.5703125" style="8" customWidth="1"/>
    <col min="1282" max="1356" width="2.85546875" style="8" customWidth="1"/>
    <col min="1357" max="1536" width="9.140625" style="8"/>
    <col min="1537" max="1537" width="3.5703125" style="8" customWidth="1"/>
    <col min="1538" max="1612" width="2.85546875" style="8" customWidth="1"/>
    <col min="1613" max="1792" width="9.140625" style="8"/>
    <col min="1793" max="1793" width="3.5703125" style="8" customWidth="1"/>
    <col min="1794" max="1868" width="2.85546875" style="8" customWidth="1"/>
    <col min="1869" max="2048" width="9.140625" style="8"/>
    <col min="2049" max="2049" width="3.5703125" style="8" customWidth="1"/>
    <col min="2050" max="2124" width="2.85546875" style="8" customWidth="1"/>
    <col min="2125" max="2304" width="9.140625" style="8"/>
    <col min="2305" max="2305" width="3.5703125" style="8" customWidth="1"/>
    <col min="2306" max="2380" width="2.85546875" style="8" customWidth="1"/>
    <col min="2381" max="2560" width="9.140625" style="8"/>
    <col min="2561" max="2561" width="3.5703125" style="8" customWidth="1"/>
    <col min="2562" max="2636" width="2.85546875" style="8" customWidth="1"/>
    <col min="2637" max="2816" width="9.140625" style="8"/>
    <col min="2817" max="2817" width="3.5703125" style="8" customWidth="1"/>
    <col min="2818" max="2892" width="2.85546875" style="8" customWidth="1"/>
    <col min="2893" max="3072" width="9.140625" style="8"/>
    <col min="3073" max="3073" width="3.5703125" style="8" customWidth="1"/>
    <col min="3074" max="3148" width="2.85546875" style="8" customWidth="1"/>
    <col min="3149" max="3328" width="9.140625" style="8"/>
    <col min="3329" max="3329" width="3.5703125" style="8" customWidth="1"/>
    <col min="3330" max="3404" width="2.85546875" style="8" customWidth="1"/>
    <col min="3405" max="3584" width="9.140625" style="8"/>
    <col min="3585" max="3585" width="3.5703125" style="8" customWidth="1"/>
    <col min="3586" max="3660" width="2.85546875" style="8" customWidth="1"/>
    <col min="3661" max="3840" width="9.140625" style="8"/>
    <col min="3841" max="3841" width="3.5703125" style="8" customWidth="1"/>
    <col min="3842" max="3916" width="2.85546875" style="8" customWidth="1"/>
    <col min="3917" max="4096" width="9.140625" style="8"/>
    <col min="4097" max="4097" width="3.5703125" style="8" customWidth="1"/>
    <col min="4098" max="4172" width="2.85546875" style="8" customWidth="1"/>
    <col min="4173" max="4352" width="9.140625" style="8"/>
    <col min="4353" max="4353" width="3.5703125" style="8" customWidth="1"/>
    <col min="4354" max="4428" width="2.85546875" style="8" customWidth="1"/>
    <col min="4429" max="4608" width="9.140625" style="8"/>
    <col min="4609" max="4609" width="3.5703125" style="8" customWidth="1"/>
    <col min="4610" max="4684" width="2.85546875" style="8" customWidth="1"/>
    <col min="4685" max="4864" width="9.140625" style="8"/>
    <col min="4865" max="4865" width="3.5703125" style="8" customWidth="1"/>
    <col min="4866" max="4940" width="2.85546875" style="8" customWidth="1"/>
    <col min="4941" max="5120" width="9.140625" style="8"/>
    <col min="5121" max="5121" width="3.5703125" style="8" customWidth="1"/>
    <col min="5122" max="5196" width="2.85546875" style="8" customWidth="1"/>
    <col min="5197" max="5376" width="9.140625" style="8"/>
    <col min="5377" max="5377" width="3.5703125" style="8" customWidth="1"/>
    <col min="5378" max="5452" width="2.85546875" style="8" customWidth="1"/>
    <col min="5453" max="5632" width="9.140625" style="8"/>
    <col min="5633" max="5633" width="3.5703125" style="8" customWidth="1"/>
    <col min="5634" max="5708" width="2.85546875" style="8" customWidth="1"/>
    <col min="5709" max="5888" width="9.140625" style="8"/>
    <col min="5889" max="5889" width="3.5703125" style="8" customWidth="1"/>
    <col min="5890" max="5964" width="2.85546875" style="8" customWidth="1"/>
    <col min="5965" max="6144" width="9.140625" style="8"/>
    <col min="6145" max="6145" width="3.5703125" style="8" customWidth="1"/>
    <col min="6146" max="6220" width="2.85546875" style="8" customWidth="1"/>
    <col min="6221" max="6400" width="9.140625" style="8"/>
    <col min="6401" max="6401" width="3.5703125" style="8" customWidth="1"/>
    <col min="6402" max="6476" width="2.85546875" style="8" customWidth="1"/>
    <col min="6477" max="6656" width="9.140625" style="8"/>
    <col min="6657" max="6657" width="3.5703125" style="8" customWidth="1"/>
    <col min="6658" max="6732" width="2.85546875" style="8" customWidth="1"/>
    <col min="6733" max="6912" width="9.140625" style="8"/>
    <col min="6913" max="6913" width="3.5703125" style="8" customWidth="1"/>
    <col min="6914" max="6988" width="2.85546875" style="8" customWidth="1"/>
    <col min="6989" max="7168" width="9.140625" style="8"/>
    <col min="7169" max="7169" width="3.5703125" style="8" customWidth="1"/>
    <col min="7170" max="7244" width="2.85546875" style="8" customWidth="1"/>
    <col min="7245" max="7424" width="9.140625" style="8"/>
    <col min="7425" max="7425" width="3.5703125" style="8" customWidth="1"/>
    <col min="7426" max="7500" width="2.85546875" style="8" customWidth="1"/>
    <col min="7501" max="7680" width="9.140625" style="8"/>
    <col min="7681" max="7681" width="3.5703125" style="8" customWidth="1"/>
    <col min="7682" max="7756" width="2.85546875" style="8" customWidth="1"/>
    <col min="7757" max="7936" width="9.140625" style="8"/>
    <col min="7937" max="7937" width="3.5703125" style="8" customWidth="1"/>
    <col min="7938" max="8012" width="2.85546875" style="8" customWidth="1"/>
    <col min="8013" max="8192" width="9.140625" style="8"/>
    <col min="8193" max="8193" width="3.5703125" style="8" customWidth="1"/>
    <col min="8194" max="8268" width="2.85546875" style="8" customWidth="1"/>
    <col min="8269" max="8448" width="9.140625" style="8"/>
    <col min="8449" max="8449" width="3.5703125" style="8" customWidth="1"/>
    <col min="8450" max="8524" width="2.85546875" style="8" customWidth="1"/>
    <col min="8525" max="8704" width="9.140625" style="8"/>
    <col min="8705" max="8705" width="3.5703125" style="8" customWidth="1"/>
    <col min="8706" max="8780" width="2.85546875" style="8" customWidth="1"/>
    <col min="8781" max="8960" width="9.140625" style="8"/>
    <col min="8961" max="8961" width="3.5703125" style="8" customWidth="1"/>
    <col min="8962" max="9036" width="2.85546875" style="8" customWidth="1"/>
    <col min="9037" max="9216" width="9.140625" style="8"/>
    <col min="9217" max="9217" width="3.5703125" style="8" customWidth="1"/>
    <col min="9218" max="9292" width="2.85546875" style="8" customWidth="1"/>
    <col min="9293" max="9472" width="9.140625" style="8"/>
    <col min="9473" max="9473" width="3.5703125" style="8" customWidth="1"/>
    <col min="9474" max="9548" width="2.85546875" style="8" customWidth="1"/>
    <col min="9549" max="9728" width="9.140625" style="8"/>
    <col min="9729" max="9729" width="3.5703125" style="8" customWidth="1"/>
    <col min="9730" max="9804" width="2.85546875" style="8" customWidth="1"/>
    <col min="9805" max="9984" width="9.140625" style="8"/>
    <col min="9985" max="9985" width="3.5703125" style="8" customWidth="1"/>
    <col min="9986" max="10060" width="2.85546875" style="8" customWidth="1"/>
    <col min="10061" max="10240" width="9.140625" style="8"/>
    <col min="10241" max="10241" width="3.5703125" style="8" customWidth="1"/>
    <col min="10242" max="10316" width="2.85546875" style="8" customWidth="1"/>
    <col min="10317" max="10496" width="9.140625" style="8"/>
    <col min="10497" max="10497" width="3.5703125" style="8" customWidth="1"/>
    <col min="10498" max="10572" width="2.85546875" style="8" customWidth="1"/>
    <col min="10573" max="10752" width="9.140625" style="8"/>
    <col min="10753" max="10753" width="3.5703125" style="8" customWidth="1"/>
    <col min="10754" max="10828" width="2.85546875" style="8" customWidth="1"/>
    <col min="10829" max="11008" width="9.140625" style="8"/>
    <col min="11009" max="11009" width="3.5703125" style="8" customWidth="1"/>
    <col min="11010" max="11084" width="2.85546875" style="8" customWidth="1"/>
    <col min="11085" max="11264" width="9.140625" style="8"/>
    <col min="11265" max="11265" width="3.5703125" style="8" customWidth="1"/>
    <col min="11266" max="11340" width="2.85546875" style="8" customWidth="1"/>
    <col min="11341" max="11520" width="9.140625" style="8"/>
    <col min="11521" max="11521" width="3.5703125" style="8" customWidth="1"/>
    <col min="11522" max="11596" width="2.85546875" style="8" customWidth="1"/>
    <col min="11597" max="11776" width="9.140625" style="8"/>
    <col min="11777" max="11777" width="3.5703125" style="8" customWidth="1"/>
    <col min="11778" max="11852" width="2.85546875" style="8" customWidth="1"/>
    <col min="11853" max="12032" width="9.140625" style="8"/>
    <col min="12033" max="12033" width="3.5703125" style="8" customWidth="1"/>
    <col min="12034" max="12108" width="2.85546875" style="8" customWidth="1"/>
    <col min="12109" max="12288" width="9.140625" style="8"/>
    <col min="12289" max="12289" width="3.5703125" style="8" customWidth="1"/>
    <col min="12290" max="12364" width="2.85546875" style="8" customWidth="1"/>
    <col min="12365" max="12544" width="9.140625" style="8"/>
    <col min="12545" max="12545" width="3.5703125" style="8" customWidth="1"/>
    <col min="12546" max="12620" width="2.85546875" style="8" customWidth="1"/>
    <col min="12621" max="12800" width="9.140625" style="8"/>
    <col min="12801" max="12801" width="3.5703125" style="8" customWidth="1"/>
    <col min="12802" max="12876" width="2.85546875" style="8" customWidth="1"/>
    <col min="12877" max="13056" width="9.140625" style="8"/>
    <col min="13057" max="13057" width="3.5703125" style="8" customWidth="1"/>
    <col min="13058" max="13132" width="2.85546875" style="8" customWidth="1"/>
    <col min="13133" max="13312" width="9.140625" style="8"/>
    <col min="13313" max="13313" width="3.5703125" style="8" customWidth="1"/>
    <col min="13314" max="13388" width="2.85546875" style="8" customWidth="1"/>
    <col min="13389" max="13568" width="9.140625" style="8"/>
    <col min="13569" max="13569" width="3.5703125" style="8" customWidth="1"/>
    <col min="13570" max="13644" width="2.85546875" style="8" customWidth="1"/>
    <col min="13645" max="13824" width="9.140625" style="8"/>
    <col min="13825" max="13825" width="3.5703125" style="8" customWidth="1"/>
    <col min="13826" max="13900" width="2.85546875" style="8" customWidth="1"/>
    <col min="13901" max="14080" width="9.140625" style="8"/>
    <col min="14081" max="14081" width="3.5703125" style="8" customWidth="1"/>
    <col min="14082" max="14156" width="2.85546875" style="8" customWidth="1"/>
    <col min="14157" max="14336" width="9.140625" style="8"/>
    <col min="14337" max="14337" width="3.5703125" style="8" customWidth="1"/>
    <col min="14338" max="14412" width="2.85546875" style="8" customWidth="1"/>
    <col min="14413" max="14592" width="9.140625" style="8"/>
    <col min="14593" max="14593" width="3.5703125" style="8" customWidth="1"/>
    <col min="14594" max="14668" width="2.85546875" style="8" customWidth="1"/>
    <col min="14669" max="14848" width="9.140625" style="8"/>
    <col min="14849" max="14849" width="3.5703125" style="8" customWidth="1"/>
    <col min="14850" max="14924" width="2.85546875" style="8" customWidth="1"/>
    <col min="14925" max="15104" width="9.140625" style="8"/>
    <col min="15105" max="15105" width="3.5703125" style="8" customWidth="1"/>
    <col min="15106" max="15180" width="2.85546875" style="8" customWidth="1"/>
    <col min="15181" max="15360" width="9.140625" style="8"/>
    <col min="15361" max="15361" width="3.5703125" style="8" customWidth="1"/>
    <col min="15362" max="15436" width="2.85546875" style="8" customWidth="1"/>
    <col min="15437" max="15616" width="9.140625" style="8"/>
    <col min="15617" max="15617" width="3.5703125" style="8" customWidth="1"/>
    <col min="15618" max="15692" width="2.85546875" style="8" customWidth="1"/>
    <col min="15693" max="15872" width="9.140625" style="8"/>
    <col min="15873" max="15873" width="3.5703125" style="8" customWidth="1"/>
    <col min="15874" max="15948" width="2.85546875" style="8" customWidth="1"/>
    <col min="15949" max="16128" width="9.140625" style="8"/>
    <col min="16129" max="16129" width="3.5703125" style="8" customWidth="1"/>
    <col min="16130" max="16204" width="2.85546875" style="8" customWidth="1"/>
    <col min="16205" max="16384" width="9.140625" style="8"/>
  </cols>
  <sheetData>
    <row r="1" spans="1:42" ht="17.25" customHeight="1">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M1" s="8" t="s">
        <v>97</v>
      </c>
      <c r="AN1" s="8">
        <v>2</v>
      </c>
      <c r="AO1" s="8">
        <v>1</v>
      </c>
      <c r="AP1" s="8">
        <v>1</v>
      </c>
    </row>
    <row r="2" spans="1:42" ht="17.25" customHeight="1">
      <c r="A2" s="296"/>
      <c r="B2" s="296"/>
      <c r="C2" s="296"/>
      <c r="D2" s="296"/>
      <c r="E2" s="296"/>
      <c r="F2" s="296"/>
      <c r="G2" s="296"/>
      <c r="H2" s="296"/>
      <c r="I2" s="296"/>
      <c r="J2" s="296"/>
      <c r="K2" s="296"/>
      <c r="Z2" s="297"/>
      <c r="AA2" s="297"/>
      <c r="AB2" s="297"/>
      <c r="AC2" s="297"/>
      <c r="AD2" s="297"/>
      <c r="AE2" s="297"/>
      <c r="AF2" s="297"/>
      <c r="AG2" s="297"/>
      <c r="AH2" s="297"/>
      <c r="AI2" s="297"/>
      <c r="AJ2" s="297"/>
      <c r="AK2" s="297"/>
      <c r="AN2" s="8">
        <v>3</v>
      </c>
      <c r="AO2" s="8">
        <v>2</v>
      </c>
      <c r="AP2" s="8">
        <v>2</v>
      </c>
    </row>
    <row r="3" spans="1:42" ht="17.25" customHeight="1">
      <c r="A3" s="312" t="s">
        <v>113</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N3" s="8">
        <v>4</v>
      </c>
      <c r="AO3" s="8">
        <v>3</v>
      </c>
      <c r="AP3" s="8">
        <v>3</v>
      </c>
    </row>
    <row r="4" spans="1:42" ht="17.25" customHeight="1">
      <c r="A4" s="30"/>
      <c r="B4" s="30"/>
      <c r="C4" s="30"/>
      <c r="D4" s="30"/>
      <c r="E4" s="30"/>
      <c r="F4" s="30"/>
      <c r="G4" s="30"/>
      <c r="H4" s="30"/>
      <c r="I4" s="30"/>
      <c r="J4" s="30"/>
      <c r="K4" s="30"/>
      <c r="L4" s="24"/>
      <c r="M4" s="24"/>
      <c r="N4" s="24"/>
      <c r="O4" s="24"/>
      <c r="P4" s="24"/>
      <c r="Q4" s="24"/>
      <c r="R4" s="24"/>
      <c r="S4" s="24"/>
      <c r="T4" s="24"/>
      <c r="U4" s="24"/>
      <c r="V4" s="24"/>
      <c r="W4" s="24"/>
      <c r="X4" s="24"/>
      <c r="Y4" s="24"/>
      <c r="Z4" s="24"/>
      <c r="AA4" s="31"/>
      <c r="AB4" s="31"/>
      <c r="AC4" s="25"/>
      <c r="AD4" s="25"/>
      <c r="AE4" s="24"/>
      <c r="AF4" s="25"/>
      <c r="AG4" s="25"/>
      <c r="AH4" s="24"/>
      <c r="AI4" s="25"/>
      <c r="AJ4" s="25"/>
      <c r="AK4" s="24"/>
      <c r="AN4" s="8">
        <v>5</v>
      </c>
      <c r="AO4" s="8">
        <v>4</v>
      </c>
      <c r="AP4" s="8">
        <v>4</v>
      </c>
    </row>
    <row r="5" spans="1:42" ht="17.25" customHeight="1">
      <c r="A5" s="299"/>
      <c r="B5" s="299"/>
      <c r="C5" s="299"/>
      <c r="D5" s="299"/>
      <c r="E5" s="303"/>
      <c r="F5" s="303"/>
      <c r="G5" s="303"/>
      <c r="H5" s="303"/>
      <c r="I5" s="32"/>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N5" s="8">
        <v>6</v>
      </c>
      <c r="AO5" s="8">
        <v>5</v>
      </c>
      <c r="AP5" s="8">
        <v>5</v>
      </c>
    </row>
    <row r="6" spans="1:42" ht="18" customHeight="1">
      <c r="A6" s="311"/>
      <c r="B6" s="311"/>
      <c r="C6" s="311"/>
      <c r="D6" s="311"/>
      <c r="E6" s="311"/>
      <c r="F6" s="311"/>
      <c r="G6" s="311"/>
      <c r="H6" s="311"/>
      <c r="I6" s="311"/>
      <c r="J6" s="311"/>
      <c r="K6" s="311"/>
      <c r="L6" s="20"/>
      <c r="M6" s="20"/>
      <c r="N6" s="20"/>
      <c r="O6" s="20"/>
      <c r="P6" s="20"/>
      <c r="Q6" s="20"/>
      <c r="R6" s="20"/>
      <c r="S6" s="20"/>
      <c r="T6" s="20"/>
      <c r="U6" s="20"/>
      <c r="V6" s="20"/>
      <c r="W6" s="20"/>
      <c r="X6" s="20"/>
      <c r="Y6" s="20"/>
      <c r="Z6" s="20"/>
      <c r="AA6" s="305" t="s">
        <v>210</v>
      </c>
      <c r="AB6" s="305"/>
      <c r="AC6" s="304"/>
      <c r="AD6" s="304"/>
      <c r="AE6" s="81" t="s">
        <v>102</v>
      </c>
      <c r="AF6" s="304"/>
      <c r="AG6" s="304"/>
      <c r="AH6" s="81" t="s">
        <v>101</v>
      </c>
      <c r="AI6" s="304"/>
      <c r="AJ6" s="304"/>
      <c r="AK6" s="81" t="s">
        <v>100</v>
      </c>
      <c r="AO6" s="8">
        <v>6</v>
      </c>
      <c r="AP6" s="8">
        <v>6</v>
      </c>
    </row>
    <row r="7" spans="1:42" ht="18"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O7" s="8">
        <v>7</v>
      </c>
      <c r="AP7" s="8">
        <v>7</v>
      </c>
    </row>
    <row r="8" spans="1:42" ht="23.2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O8" s="8">
        <v>8</v>
      </c>
      <c r="AP8" s="8">
        <v>8</v>
      </c>
    </row>
    <row r="9" spans="1:42" ht="21.75" customHeight="1">
      <c r="A9" s="24"/>
      <c r="B9" s="24"/>
      <c r="C9" s="24"/>
      <c r="D9" s="24"/>
      <c r="E9" s="24"/>
      <c r="F9" s="24"/>
      <c r="G9" s="24"/>
      <c r="H9" s="24"/>
      <c r="I9" s="24"/>
      <c r="J9" s="24"/>
      <c r="K9" s="24"/>
      <c r="L9" s="24"/>
      <c r="M9" s="24"/>
      <c r="N9" s="24"/>
      <c r="O9" s="24"/>
      <c r="P9" s="24"/>
      <c r="Q9" s="24"/>
      <c r="R9" s="24"/>
      <c r="S9" s="24"/>
      <c r="T9" s="24"/>
      <c r="U9" s="24"/>
      <c r="V9" s="24"/>
      <c r="W9" s="24"/>
      <c r="X9" s="24"/>
      <c r="Y9" s="295" t="str">
        <f>'01'!$Z$5&amp;"　集落協定"</f>
        <v>　集落協定</v>
      </c>
      <c r="Z9" s="295"/>
      <c r="AA9" s="295"/>
      <c r="AB9" s="295"/>
      <c r="AC9" s="295"/>
      <c r="AD9" s="295"/>
      <c r="AE9" s="295"/>
      <c r="AF9" s="295"/>
      <c r="AG9" s="295"/>
      <c r="AH9" s="295"/>
      <c r="AI9" s="295"/>
      <c r="AJ9" s="24"/>
      <c r="AK9" s="24"/>
      <c r="AO9" s="8">
        <v>9</v>
      </c>
      <c r="AP9" s="8">
        <v>9</v>
      </c>
    </row>
    <row r="10" spans="1:42" ht="18"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95" t="s">
        <v>112</v>
      </c>
      <c r="Z10" s="295"/>
      <c r="AA10" s="295"/>
      <c r="AB10" s="295"/>
      <c r="AC10" s="295"/>
      <c r="AD10" s="295"/>
      <c r="AE10" s="310">
        <f>'01'!$AF$6</f>
        <v>0</v>
      </c>
      <c r="AF10" s="310"/>
      <c r="AG10" s="310"/>
      <c r="AH10" s="310"/>
      <c r="AI10" s="310"/>
      <c r="AJ10" s="309" t="s">
        <v>114</v>
      </c>
      <c r="AK10" s="309"/>
      <c r="AO10" s="8">
        <v>10</v>
      </c>
      <c r="AP10" s="8">
        <v>10</v>
      </c>
    </row>
    <row r="11" spans="1:42" ht="18" customHeight="1">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4"/>
      <c r="AA11" s="24"/>
      <c r="AB11" s="24"/>
      <c r="AC11" s="24"/>
      <c r="AD11" s="24"/>
      <c r="AE11" s="24"/>
      <c r="AF11" s="24"/>
      <c r="AG11" s="24"/>
      <c r="AH11" s="24"/>
      <c r="AI11" s="24"/>
      <c r="AJ11" s="24"/>
      <c r="AK11" s="26"/>
      <c r="AO11" s="8">
        <v>11</v>
      </c>
      <c r="AP11" s="8">
        <v>11</v>
      </c>
    </row>
    <row r="12" spans="1:42" ht="18" customHeight="1">
      <c r="A12" s="313" t="s">
        <v>615</v>
      </c>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24"/>
      <c r="AJ12" s="24"/>
      <c r="AK12" s="24"/>
      <c r="AO12" s="8">
        <v>12</v>
      </c>
      <c r="AP12" s="8">
        <v>12</v>
      </c>
    </row>
    <row r="13" spans="1:42" ht="18" customHeight="1">
      <c r="B13" s="316" t="s">
        <v>616</v>
      </c>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P13" s="8">
        <v>13</v>
      </c>
    </row>
    <row r="14" spans="1:42" ht="18" customHeight="1">
      <c r="A14" s="24"/>
      <c r="B14" s="317"/>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9"/>
      <c r="AK14" s="34"/>
      <c r="AP14" s="8">
        <v>14</v>
      </c>
    </row>
    <row r="15" spans="1:42" ht="18" customHeight="1">
      <c r="A15" s="24"/>
      <c r="B15" s="320"/>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2"/>
      <c r="AK15" s="34"/>
      <c r="AP15" s="8">
        <v>15</v>
      </c>
    </row>
    <row r="16" spans="1:42" ht="18" customHeight="1">
      <c r="A16" s="24"/>
      <c r="B16" s="323"/>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5"/>
      <c r="AK16" s="34"/>
      <c r="AP16" s="8">
        <v>16</v>
      </c>
    </row>
    <row r="17" spans="1:45" ht="18"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4"/>
      <c r="AJ17" s="24"/>
      <c r="AK17" s="24"/>
      <c r="AP17" s="8">
        <v>17</v>
      </c>
    </row>
    <row r="18" spans="1:45" ht="18" customHeight="1">
      <c r="B18" s="316" t="s">
        <v>617</v>
      </c>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P18" s="8">
        <v>18</v>
      </c>
    </row>
    <row r="19" spans="1:45" ht="18" customHeight="1">
      <c r="A19" s="24"/>
      <c r="B19" s="317"/>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9"/>
      <c r="AK19" s="34"/>
      <c r="AL19" s="19"/>
      <c r="AM19" s="19"/>
      <c r="AN19" s="19"/>
      <c r="AO19" s="19"/>
      <c r="AP19" s="8">
        <v>19</v>
      </c>
      <c r="AQ19" s="19"/>
      <c r="AR19" s="19"/>
      <c r="AS19" s="19"/>
    </row>
    <row r="20" spans="1:45" s="19" customFormat="1" ht="18" customHeight="1">
      <c r="A20" s="24"/>
      <c r="B20" s="320"/>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2"/>
      <c r="AK20" s="34"/>
      <c r="AP20" s="8">
        <v>20</v>
      </c>
    </row>
    <row r="21" spans="1:45" s="19" customFormat="1" ht="18" customHeight="1">
      <c r="A21" s="24"/>
      <c r="B21" s="323"/>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5"/>
      <c r="AK21" s="34"/>
      <c r="AP21" s="8">
        <v>21</v>
      </c>
    </row>
    <row r="22" spans="1:45" s="19" customFormat="1" ht="18" customHeigh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4"/>
      <c r="AJ22" s="24"/>
      <c r="AK22" s="24"/>
      <c r="AL22" s="8"/>
      <c r="AM22" s="8"/>
      <c r="AN22" s="8"/>
      <c r="AO22" s="8"/>
      <c r="AP22" s="8">
        <v>22</v>
      </c>
      <c r="AQ22" s="8"/>
      <c r="AR22" s="8"/>
      <c r="AS22" s="8"/>
    </row>
    <row r="23" spans="1:45" ht="18" customHeight="1">
      <c r="A23" s="313" t="s">
        <v>618</v>
      </c>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24"/>
      <c r="AJ23" s="24"/>
      <c r="AK23" s="24"/>
      <c r="AP23" s="8">
        <v>23</v>
      </c>
    </row>
    <row r="24" spans="1:45" ht="18" customHeight="1">
      <c r="A24" s="316" t="s">
        <v>619</v>
      </c>
      <c r="B24" s="316"/>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P24" s="8">
        <v>24</v>
      </c>
    </row>
    <row r="25" spans="1:45" ht="18" customHeight="1">
      <c r="B25" s="316" t="s">
        <v>620</v>
      </c>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P25" s="8">
        <v>25</v>
      </c>
    </row>
    <row r="26" spans="1:45" ht="18" customHeight="1">
      <c r="A26" s="24"/>
      <c r="B26" s="315" t="s">
        <v>107</v>
      </c>
      <c r="C26" s="31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24"/>
      <c r="AP26" s="8">
        <v>26</v>
      </c>
    </row>
    <row r="27" spans="1:45" ht="68.25" customHeight="1">
      <c r="A27" s="24"/>
      <c r="B27" s="314"/>
      <c r="C27" s="314"/>
      <c r="D27" s="314"/>
      <c r="E27" s="326"/>
      <c r="F27" s="326"/>
      <c r="G27" s="315" t="s">
        <v>214</v>
      </c>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24"/>
      <c r="AP27" s="8">
        <v>27</v>
      </c>
    </row>
    <row r="28" spans="1:45" ht="45.75" customHeight="1">
      <c r="A28" s="21"/>
      <c r="B28" s="314"/>
      <c r="C28" s="314"/>
      <c r="D28" s="314"/>
      <c r="E28" s="326"/>
      <c r="F28" s="326"/>
      <c r="G28" s="315" t="s">
        <v>116</v>
      </c>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21"/>
      <c r="AP28" s="8">
        <v>28</v>
      </c>
    </row>
    <row r="29" spans="1:45" ht="30" customHeight="1">
      <c r="A29" s="21"/>
      <c r="B29" s="314" t="s">
        <v>103</v>
      </c>
      <c r="C29" s="314"/>
      <c r="D29" s="314"/>
      <c r="E29" s="315" t="s">
        <v>115</v>
      </c>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21"/>
      <c r="AP29" s="8">
        <v>29</v>
      </c>
    </row>
    <row r="30" spans="1:45" ht="30" customHeight="1">
      <c r="A30" s="21"/>
      <c r="B30" s="314"/>
      <c r="C30" s="314"/>
      <c r="D30" s="314"/>
      <c r="E30" s="315" t="s">
        <v>117</v>
      </c>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21"/>
      <c r="AP30" s="8">
        <v>30</v>
      </c>
    </row>
    <row r="31" spans="1:45" ht="30" customHeight="1">
      <c r="A31" s="21"/>
      <c r="B31" s="314"/>
      <c r="C31" s="314"/>
      <c r="D31" s="314"/>
      <c r="E31" s="315" t="s">
        <v>118</v>
      </c>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21"/>
      <c r="AP31" s="8">
        <v>31</v>
      </c>
    </row>
    <row r="32" spans="1:45" ht="18"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row>
    <row r="33" spans="1:88" ht="18" customHeight="1">
      <c r="B33" s="316" t="s">
        <v>621</v>
      </c>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row>
    <row r="34" spans="1:88" ht="38.25" customHeight="1">
      <c r="A34" s="24"/>
      <c r="B34" s="24"/>
      <c r="C34" s="330" t="s">
        <v>215</v>
      </c>
      <c r="D34" s="330"/>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24"/>
    </row>
    <row r="35" spans="1:88" ht="18"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row>
    <row r="36" spans="1:88" ht="18"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row>
    <row r="37" spans="1:88" ht="18" customHeight="1">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row>
    <row r="38" spans="1:88" ht="18"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row>
    <row r="39" spans="1:88" ht="18" customHeight="1">
      <c r="A39" s="316" t="s">
        <v>622</v>
      </c>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row>
    <row r="40" spans="1:88" ht="18" customHeight="1">
      <c r="B40" s="316" t="s">
        <v>623</v>
      </c>
      <c r="C40" s="316"/>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row>
    <row r="41" spans="1:88" ht="18" customHeight="1">
      <c r="A41" s="316" t="s">
        <v>119</v>
      </c>
      <c r="B41" s="316"/>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row>
    <row r="42" spans="1:88" ht="18" customHeight="1">
      <c r="A42" s="316" t="s">
        <v>121</v>
      </c>
      <c r="B42" s="316"/>
      <c r="C42" s="316"/>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24"/>
    </row>
    <row r="43" spans="1:88" ht="18"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row>
    <row r="44" spans="1:88" ht="18" customHeight="1">
      <c r="A44" s="316" t="s">
        <v>120</v>
      </c>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M44" s="328" t="s">
        <v>218</v>
      </c>
      <c r="AN44" s="328"/>
      <c r="AO44" s="328"/>
      <c r="AP44" s="328"/>
      <c r="AQ44" s="328"/>
      <c r="AR44" s="328"/>
      <c r="AS44" s="327" t="s">
        <v>219</v>
      </c>
      <c r="AT44" s="327"/>
      <c r="AU44" s="327"/>
      <c r="AV44" s="327"/>
      <c r="AW44" s="327"/>
      <c r="AX44" s="327"/>
      <c r="AY44" s="327"/>
      <c r="AZ44" s="327"/>
      <c r="BA44" s="327"/>
      <c r="BB44" s="327"/>
      <c r="BC44" s="327"/>
      <c r="BD44" s="327"/>
      <c r="BE44" s="327"/>
      <c r="BF44" s="327"/>
      <c r="BG44" s="327"/>
      <c r="BH44" s="114"/>
      <c r="BI44" s="114"/>
      <c r="BJ44" s="114"/>
      <c r="BK44" s="114"/>
      <c r="BL44" s="114"/>
      <c r="BM44" s="114"/>
      <c r="BN44" s="114"/>
      <c r="BO44" s="114"/>
    </row>
    <row r="45" spans="1:88" ht="18" customHeight="1">
      <c r="A45" s="329" t="s">
        <v>220</v>
      </c>
      <c r="B45" s="329"/>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24"/>
      <c r="AM45" s="328" t="s">
        <v>216</v>
      </c>
      <c r="AN45" s="328"/>
      <c r="AO45" s="328"/>
      <c r="AP45" s="328"/>
      <c r="AQ45" s="328"/>
      <c r="AR45" s="328"/>
      <c r="AS45" s="327" t="s">
        <v>220</v>
      </c>
      <c r="AT45" s="327"/>
      <c r="AU45" s="327"/>
      <c r="AV45" s="327"/>
      <c r="AW45" s="327"/>
      <c r="AX45" s="327"/>
      <c r="AY45" s="327"/>
      <c r="AZ45" s="327"/>
      <c r="BA45" s="327"/>
      <c r="BB45" s="327"/>
      <c r="BC45" s="327"/>
      <c r="BD45" s="327"/>
      <c r="BE45" s="327"/>
      <c r="BF45" s="327"/>
      <c r="BG45" s="327"/>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row>
    <row r="46" spans="1:88" s="109" customFormat="1" ht="18" customHeight="1">
      <c r="A46" s="329"/>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24"/>
      <c r="AM46" s="328" t="s">
        <v>217</v>
      </c>
      <c r="AN46" s="328"/>
      <c r="AO46" s="328"/>
      <c r="AP46" s="328"/>
      <c r="AQ46" s="328"/>
      <c r="AR46" s="328"/>
      <c r="AS46" s="327" t="s">
        <v>415</v>
      </c>
      <c r="AT46" s="327"/>
      <c r="AU46" s="327"/>
      <c r="AV46" s="327"/>
      <c r="AW46" s="327"/>
      <c r="AX46" s="327"/>
      <c r="AY46" s="327"/>
      <c r="AZ46" s="327"/>
      <c r="BA46" s="327"/>
      <c r="BB46" s="327"/>
      <c r="BC46" s="327"/>
      <c r="BD46" s="327"/>
      <c r="BE46" s="327"/>
      <c r="BF46" s="327"/>
      <c r="BG46" s="327"/>
      <c r="BH46" s="114"/>
      <c r="BI46" s="114"/>
      <c r="BJ46" s="114"/>
      <c r="BK46" s="114"/>
      <c r="BL46" s="114"/>
      <c r="BM46" s="114"/>
      <c r="BN46" s="114"/>
      <c r="BO46" s="114"/>
    </row>
    <row r="47" spans="1:88" s="109" customFormat="1" ht="10.5" customHeight="1">
      <c r="A47" s="329"/>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24"/>
      <c r="BH47" s="114"/>
      <c r="BI47" s="114"/>
      <c r="BJ47" s="114"/>
      <c r="BK47" s="114"/>
      <c r="BL47" s="114"/>
      <c r="BM47" s="114"/>
      <c r="BN47" s="114"/>
      <c r="BO47" s="114"/>
    </row>
    <row r="48" spans="1:88" ht="18"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row>
    <row r="49" spans="1:67" ht="18" customHeight="1">
      <c r="A49" s="313" t="s">
        <v>624</v>
      </c>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24"/>
      <c r="AJ49" s="24"/>
      <c r="AK49" s="24"/>
      <c r="AM49" s="104"/>
      <c r="AN49" s="104"/>
      <c r="AO49" s="104"/>
      <c r="AP49" s="104"/>
      <c r="AQ49" s="104"/>
      <c r="AR49" s="10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row>
    <row r="50" spans="1:67" ht="18" customHeight="1">
      <c r="A50" s="316" t="s">
        <v>122</v>
      </c>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row>
    <row r="51" spans="1:67" ht="18"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row>
    <row r="52" spans="1:67" ht="18" customHeight="1">
      <c r="A52" s="313" t="s">
        <v>625</v>
      </c>
      <c r="B52" s="313"/>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24"/>
      <c r="AJ52" s="24"/>
      <c r="AK52" s="24"/>
    </row>
    <row r="53" spans="1:67" ht="18" customHeight="1">
      <c r="A53" s="316" t="s">
        <v>123</v>
      </c>
      <c r="B53" s="316"/>
      <c r="C53" s="316"/>
      <c r="D53" s="316"/>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row>
    <row r="54" spans="1:67" ht="18"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row>
    <row r="55" spans="1:67" ht="18" customHeight="1">
      <c r="A55" s="303"/>
      <c r="B55" s="303"/>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24"/>
      <c r="AJ55" s="24"/>
      <c r="AK55" s="24"/>
    </row>
    <row r="56" spans="1:67" ht="18" customHeight="1">
      <c r="A56" s="316"/>
      <c r="B56" s="316"/>
      <c r="C56" s="316"/>
      <c r="D56" s="316"/>
      <c r="E56" s="316"/>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row>
    <row r="57" spans="1:67" ht="18"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row>
    <row r="58" spans="1:67" ht="18"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row>
    <row r="59" spans="1:67" ht="18"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row>
    <row r="60" spans="1:67" ht="18"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row>
    <row r="61" spans="1:67" ht="18"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row>
    <row r="62" spans="1:67" ht="18"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row>
    <row r="63" spans="1:67" ht="18"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row>
    <row r="64" spans="1:67" ht="18"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row>
    <row r="65" spans="1:37" ht="18"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row>
    <row r="66" spans="1:37" ht="18"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row>
    <row r="67" spans="1:37" ht="18" customHeight="1"/>
    <row r="68" spans="1:37" ht="18" customHeight="1"/>
    <row r="69" spans="1:37" ht="18" customHeight="1"/>
    <row r="70" spans="1:37" ht="18" customHeight="1"/>
    <row r="71" spans="1:37" ht="18" customHeight="1"/>
    <row r="72" spans="1:37" ht="18" customHeight="1"/>
    <row r="73" spans="1:37" ht="18" customHeight="1"/>
    <row r="74" spans="1:37" ht="18" customHeight="1"/>
    <row r="75" spans="1:37" ht="18" customHeight="1"/>
    <row r="76" spans="1:37" ht="18" customHeight="1"/>
    <row r="77" spans="1:37" ht="18" customHeight="1"/>
    <row r="78" spans="1:37" ht="18" customHeight="1"/>
    <row r="79" spans="1:37" ht="18" customHeight="1"/>
    <row r="80" spans="1:37"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sheetData>
  <mergeCells count="54">
    <mergeCell ref="B18:AK18"/>
    <mergeCell ref="B19:AJ21"/>
    <mergeCell ref="B25:AK25"/>
    <mergeCell ref="B33:AK33"/>
    <mergeCell ref="AS45:BG45"/>
    <mergeCell ref="A45:AJ47"/>
    <mergeCell ref="A39:AK39"/>
    <mergeCell ref="A41:AK41"/>
    <mergeCell ref="A44:AK44"/>
    <mergeCell ref="A42:AJ42"/>
    <mergeCell ref="B40:AK40"/>
    <mergeCell ref="C34:AJ34"/>
    <mergeCell ref="B26:AJ26"/>
    <mergeCell ref="G27:AJ27"/>
    <mergeCell ref="G28:AJ28"/>
    <mergeCell ref="B27:D28"/>
    <mergeCell ref="AS46:BG46"/>
    <mergeCell ref="AM44:AR44"/>
    <mergeCell ref="AS44:BG44"/>
    <mergeCell ref="AM45:AR45"/>
    <mergeCell ref="AM46:AR46"/>
    <mergeCell ref="E30:AJ30"/>
    <mergeCell ref="A56:AK56"/>
    <mergeCell ref="A49:AH49"/>
    <mergeCell ref="A50:AK50"/>
    <mergeCell ref="A52:AH52"/>
    <mergeCell ref="A53:AK53"/>
    <mergeCell ref="A55:AH55"/>
    <mergeCell ref="A12:AH12"/>
    <mergeCell ref="Y10:AD10"/>
    <mergeCell ref="Y9:AI9"/>
    <mergeCell ref="B31:D31"/>
    <mergeCell ref="E31:AJ31"/>
    <mergeCell ref="AE10:AI10"/>
    <mergeCell ref="A23:AH23"/>
    <mergeCell ref="A24:AK24"/>
    <mergeCell ref="AJ10:AK10"/>
    <mergeCell ref="B13:AK13"/>
    <mergeCell ref="B14:AJ16"/>
    <mergeCell ref="E27:F27"/>
    <mergeCell ref="E28:F28"/>
    <mergeCell ref="B29:D29"/>
    <mergeCell ref="E29:AJ29"/>
    <mergeCell ref="B30:D30"/>
    <mergeCell ref="A2:K2"/>
    <mergeCell ref="Z2:AK2"/>
    <mergeCell ref="A6:K6"/>
    <mergeCell ref="AA6:AB6"/>
    <mergeCell ref="AC6:AD6"/>
    <mergeCell ref="AF6:AG6"/>
    <mergeCell ref="AI6:AJ6"/>
    <mergeCell ref="A3:AK3"/>
    <mergeCell ref="A5:D5"/>
    <mergeCell ref="E5:H5"/>
  </mergeCells>
  <phoneticPr fontId="8"/>
  <dataValidations count="4">
    <dataValidation type="list" allowBlank="1" showInputMessage="1" showErrorMessage="1" sqref="AI4:AJ4 AI6:AJ6">
      <formula1>$AP$1:$AP$31</formula1>
    </dataValidation>
    <dataValidation type="list" allowBlank="1" showInputMessage="1" showErrorMessage="1" sqref="AF4:AG4 AF6:AG6">
      <formula1>$AO$1:$AO$12</formula1>
    </dataValidation>
    <dataValidation type="list" allowBlank="1" showInputMessage="1" showErrorMessage="1" sqref="AC4:AD4 AC6:AD6">
      <formula1>$AN$1:$AN$5</formula1>
    </dataValidation>
    <dataValidation type="list" allowBlank="1" showInputMessage="1" showErrorMessage="1" sqref="A45:AJ47">
      <formula1>$AS$44:$AS$46</formula1>
    </dataValidation>
  </dataValidations>
  <printOptions horizontalCentered="1"/>
  <pageMargins left="0.47244094488188981" right="0.27559055118110237" top="0.55118110236220474" bottom="0.43307086614173229" header="0.31496062992125984" footer="0.31496062992125984"/>
  <pageSetup paperSize="9" orientation="portrait" r:id="rId1"/>
  <rowBreaks count="1" manualBreakCount="1">
    <brk id="38" max="3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B65481:F65489 IX65487:JB65495 ST65487:SX65495 ACP65487:ACT65495 AML65487:AMP65495 AWH65487:AWL65495 BGD65487:BGH65495 BPZ65487:BQD65495 BZV65487:BZZ65495 CJR65487:CJV65495 CTN65487:CTR65495 DDJ65487:DDN65495 DNF65487:DNJ65495 DXB65487:DXF65495 EGX65487:EHB65495 EQT65487:EQX65495 FAP65487:FAT65495 FKL65487:FKP65495 FUH65487:FUL65495 GED65487:GEH65495 GNZ65487:GOD65495 GXV65487:GXZ65495 HHR65487:HHV65495 HRN65487:HRR65495 IBJ65487:IBN65495 ILF65487:ILJ65495 IVB65487:IVF65495 JEX65487:JFB65495 JOT65487:JOX65495 JYP65487:JYT65495 KIL65487:KIP65495 KSH65487:KSL65495 LCD65487:LCH65495 LLZ65487:LMD65495 LVV65487:LVZ65495 MFR65487:MFV65495 MPN65487:MPR65495 MZJ65487:MZN65495 NJF65487:NJJ65495 NTB65487:NTF65495 OCX65487:ODB65495 OMT65487:OMX65495 OWP65487:OWT65495 PGL65487:PGP65495 PQH65487:PQL65495 QAD65487:QAH65495 QJZ65487:QKD65495 QTV65487:QTZ65495 RDR65487:RDV65495 RNN65487:RNR65495 RXJ65487:RXN65495 SHF65487:SHJ65495 SRB65487:SRF65495 TAX65487:TBB65495 TKT65487:TKX65495 TUP65487:TUT65495 UEL65487:UEP65495 UOH65487:UOL65495 UYD65487:UYH65495 VHZ65487:VID65495 VRV65487:VRZ65495 WBR65487:WBV65495 WLN65487:WLR65495 WVJ65487:WVN65495 B131017:F131025 IX131023:JB131031 ST131023:SX131031 ACP131023:ACT131031 AML131023:AMP131031 AWH131023:AWL131031 BGD131023:BGH131031 BPZ131023:BQD131031 BZV131023:BZZ131031 CJR131023:CJV131031 CTN131023:CTR131031 DDJ131023:DDN131031 DNF131023:DNJ131031 DXB131023:DXF131031 EGX131023:EHB131031 EQT131023:EQX131031 FAP131023:FAT131031 FKL131023:FKP131031 FUH131023:FUL131031 GED131023:GEH131031 GNZ131023:GOD131031 GXV131023:GXZ131031 HHR131023:HHV131031 HRN131023:HRR131031 IBJ131023:IBN131031 ILF131023:ILJ131031 IVB131023:IVF131031 JEX131023:JFB131031 JOT131023:JOX131031 JYP131023:JYT131031 KIL131023:KIP131031 KSH131023:KSL131031 LCD131023:LCH131031 LLZ131023:LMD131031 LVV131023:LVZ131031 MFR131023:MFV131031 MPN131023:MPR131031 MZJ131023:MZN131031 NJF131023:NJJ131031 NTB131023:NTF131031 OCX131023:ODB131031 OMT131023:OMX131031 OWP131023:OWT131031 PGL131023:PGP131031 PQH131023:PQL131031 QAD131023:QAH131031 QJZ131023:QKD131031 QTV131023:QTZ131031 RDR131023:RDV131031 RNN131023:RNR131031 RXJ131023:RXN131031 SHF131023:SHJ131031 SRB131023:SRF131031 TAX131023:TBB131031 TKT131023:TKX131031 TUP131023:TUT131031 UEL131023:UEP131031 UOH131023:UOL131031 UYD131023:UYH131031 VHZ131023:VID131031 VRV131023:VRZ131031 WBR131023:WBV131031 WLN131023:WLR131031 WVJ131023:WVN131031 B196553:F196561 IX196559:JB196567 ST196559:SX196567 ACP196559:ACT196567 AML196559:AMP196567 AWH196559:AWL196567 BGD196559:BGH196567 BPZ196559:BQD196567 BZV196559:BZZ196567 CJR196559:CJV196567 CTN196559:CTR196567 DDJ196559:DDN196567 DNF196559:DNJ196567 DXB196559:DXF196567 EGX196559:EHB196567 EQT196559:EQX196567 FAP196559:FAT196567 FKL196559:FKP196567 FUH196559:FUL196567 GED196559:GEH196567 GNZ196559:GOD196567 GXV196559:GXZ196567 HHR196559:HHV196567 HRN196559:HRR196567 IBJ196559:IBN196567 ILF196559:ILJ196567 IVB196559:IVF196567 JEX196559:JFB196567 JOT196559:JOX196567 JYP196559:JYT196567 KIL196559:KIP196567 KSH196559:KSL196567 LCD196559:LCH196567 LLZ196559:LMD196567 LVV196559:LVZ196567 MFR196559:MFV196567 MPN196559:MPR196567 MZJ196559:MZN196567 NJF196559:NJJ196567 NTB196559:NTF196567 OCX196559:ODB196567 OMT196559:OMX196567 OWP196559:OWT196567 PGL196559:PGP196567 PQH196559:PQL196567 QAD196559:QAH196567 QJZ196559:QKD196567 QTV196559:QTZ196567 RDR196559:RDV196567 RNN196559:RNR196567 RXJ196559:RXN196567 SHF196559:SHJ196567 SRB196559:SRF196567 TAX196559:TBB196567 TKT196559:TKX196567 TUP196559:TUT196567 UEL196559:UEP196567 UOH196559:UOL196567 UYD196559:UYH196567 VHZ196559:VID196567 VRV196559:VRZ196567 WBR196559:WBV196567 WLN196559:WLR196567 WVJ196559:WVN196567 B262089:F262097 IX262095:JB262103 ST262095:SX262103 ACP262095:ACT262103 AML262095:AMP262103 AWH262095:AWL262103 BGD262095:BGH262103 BPZ262095:BQD262103 BZV262095:BZZ262103 CJR262095:CJV262103 CTN262095:CTR262103 DDJ262095:DDN262103 DNF262095:DNJ262103 DXB262095:DXF262103 EGX262095:EHB262103 EQT262095:EQX262103 FAP262095:FAT262103 FKL262095:FKP262103 FUH262095:FUL262103 GED262095:GEH262103 GNZ262095:GOD262103 GXV262095:GXZ262103 HHR262095:HHV262103 HRN262095:HRR262103 IBJ262095:IBN262103 ILF262095:ILJ262103 IVB262095:IVF262103 JEX262095:JFB262103 JOT262095:JOX262103 JYP262095:JYT262103 KIL262095:KIP262103 KSH262095:KSL262103 LCD262095:LCH262103 LLZ262095:LMD262103 LVV262095:LVZ262103 MFR262095:MFV262103 MPN262095:MPR262103 MZJ262095:MZN262103 NJF262095:NJJ262103 NTB262095:NTF262103 OCX262095:ODB262103 OMT262095:OMX262103 OWP262095:OWT262103 PGL262095:PGP262103 PQH262095:PQL262103 QAD262095:QAH262103 QJZ262095:QKD262103 QTV262095:QTZ262103 RDR262095:RDV262103 RNN262095:RNR262103 RXJ262095:RXN262103 SHF262095:SHJ262103 SRB262095:SRF262103 TAX262095:TBB262103 TKT262095:TKX262103 TUP262095:TUT262103 UEL262095:UEP262103 UOH262095:UOL262103 UYD262095:UYH262103 VHZ262095:VID262103 VRV262095:VRZ262103 WBR262095:WBV262103 WLN262095:WLR262103 WVJ262095:WVN262103 B327625:F327633 IX327631:JB327639 ST327631:SX327639 ACP327631:ACT327639 AML327631:AMP327639 AWH327631:AWL327639 BGD327631:BGH327639 BPZ327631:BQD327639 BZV327631:BZZ327639 CJR327631:CJV327639 CTN327631:CTR327639 DDJ327631:DDN327639 DNF327631:DNJ327639 DXB327631:DXF327639 EGX327631:EHB327639 EQT327631:EQX327639 FAP327631:FAT327639 FKL327631:FKP327639 FUH327631:FUL327639 GED327631:GEH327639 GNZ327631:GOD327639 GXV327631:GXZ327639 HHR327631:HHV327639 HRN327631:HRR327639 IBJ327631:IBN327639 ILF327631:ILJ327639 IVB327631:IVF327639 JEX327631:JFB327639 JOT327631:JOX327639 JYP327631:JYT327639 KIL327631:KIP327639 KSH327631:KSL327639 LCD327631:LCH327639 LLZ327631:LMD327639 LVV327631:LVZ327639 MFR327631:MFV327639 MPN327631:MPR327639 MZJ327631:MZN327639 NJF327631:NJJ327639 NTB327631:NTF327639 OCX327631:ODB327639 OMT327631:OMX327639 OWP327631:OWT327639 PGL327631:PGP327639 PQH327631:PQL327639 QAD327631:QAH327639 QJZ327631:QKD327639 QTV327631:QTZ327639 RDR327631:RDV327639 RNN327631:RNR327639 RXJ327631:RXN327639 SHF327631:SHJ327639 SRB327631:SRF327639 TAX327631:TBB327639 TKT327631:TKX327639 TUP327631:TUT327639 UEL327631:UEP327639 UOH327631:UOL327639 UYD327631:UYH327639 VHZ327631:VID327639 VRV327631:VRZ327639 WBR327631:WBV327639 WLN327631:WLR327639 WVJ327631:WVN327639 B393161:F393169 IX393167:JB393175 ST393167:SX393175 ACP393167:ACT393175 AML393167:AMP393175 AWH393167:AWL393175 BGD393167:BGH393175 BPZ393167:BQD393175 BZV393167:BZZ393175 CJR393167:CJV393175 CTN393167:CTR393175 DDJ393167:DDN393175 DNF393167:DNJ393175 DXB393167:DXF393175 EGX393167:EHB393175 EQT393167:EQX393175 FAP393167:FAT393175 FKL393167:FKP393175 FUH393167:FUL393175 GED393167:GEH393175 GNZ393167:GOD393175 GXV393167:GXZ393175 HHR393167:HHV393175 HRN393167:HRR393175 IBJ393167:IBN393175 ILF393167:ILJ393175 IVB393167:IVF393175 JEX393167:JFB393175 JOT393167:JOX393175 JYP393167:JYT393175 KIL393167:KIP393175 KSH393167:KSL393175 LCD393167:LCH393175 LLZ393167:LMD393175 LVV393167:LVZ393175 MFR393167:MFV393175 MPN393167:MPR393175 MZJ393167:MZN393175 NJF393167:NJJ393175 NTB393167:NTF393175 OCX393167:ODB393175 OMT393167:OMX393175 OWP393167:OWT393175 PGL393167:PGP393175 PQH393167:PQL393175 QAD393167:QAH393175 QJZ393167:QKD393175 QTV393167:QTZ393175 RDR393167:RDV393175 RNN393167:RNR393175 RXJ393167:RXN393175 SHF393167:SHJ393175 SRB393167:SRF393175 TAX393167:TBB393175 TKT393167:TKX393175 TUP393167:TUT393175 UEL393167:UEP393175 UOH393167:UOL393175 UYD393167:UYH393175 VHZ393167:VID393175 VRV393167:VRZ393175 WBR393167:WBV393175 WLN393167:WLR393175 WVJ393167:WVN393175 B458697:F458705 IX458703:JB458711 ST458703:SX458711 ACP458703:ACT458711 AML458703:AMP458711 AWH458703:AWL458711 BGD458703:BGH458711 BPZ458703:BQD458711 BZV458703:BZZ458711 CJR458703:CJV458711 CTN458703:CTR458711 DDJ458703:DDN458711 DNF458703:DNJ458711 DXB458703:DXF458711 EGX458703:EHB458711 EQT458703:EQX458711 FAP458703:FAT458711 FKL458703:FKP458711 FUH458703:FUL458711 GED458703:GEH458711 GNZ458703:GOD458711 GXV458703:GXZ458711 HHR458703:HHV458711 HRN458703:HRR458711 IBJ458703:IBN458711 ILF458703:ILJ458711 IVB458703:IVF458711 JEX458703:JFB458711 JOT458703:JOX458711 JYP458703:JYT458711 KIL458703:KIP458711 KSH458703:KSL458711 LCD458703:LCH458711 LLZ458703:LMD458711 LVV458703:LVZ458711 MFR458703:MFV458711 MPN458703:MPR458711 MZJ458703:MZN458711 NJF458703:NJJ458711 NTB458703:NTF458711 OCX458703:ODB458711 OMT458703:OMX458711 OWP458703:OWT458711 PGL458703:PGP458711 PQH458703:PQL458711 QAD458703:QAH458711 QJZ458703:QKD458711 QTV458703:QTZ458711 RDR458703:RDV458711 RNN458703:RNR458711 RXJ458703:RXN458711 SHF458703:SHJ458711 SRB458703:SRF458711 TAX458703:TBB458711 TKT458703:TKX458711 TUP458703:TUT458711 UEL458703:UEP458711 UOH458703:UOL458711 UYD458703:UYH458711 VHZ458703:VID458711 VRV458703:VRZ458711 WBR458703:WBV458711 WLN458703:WLR458711 WVJ458703:WVN458711 B524233:F524241 IX524239:JB524247 ST524239:SX524247 ACP524239:ACT524247 AML524239:AMP524247 AWH524239:AWL524247 BGD524239:BGH524247 BPZ524239:BQD524247 BZV524239:BZZ524247 CJR524239:CJV524247 CTN524239:CTR524247 DDJ524239:DDN524247 DNF524239:DNJ524247 DXB524239:DXF524247 EGX524239:EHB524247 EQT524239:EQX524247 FAP524239:FAT524247 FKL524239:FKP524247 FUH524239:FUL524247 GED524239:GEH524247 GNZ524239:GOD524247 GXV524239:GXZ524247 HHR524239:HHV524247 HRN524239:HRR524247 IBJ524239:IBN524247 ILF524239:ILJ524247 IVB524239:IVF524247 JEX524239:JFB524247 JOT524239:JOX524247 JYP524239:JYT524247 KIL524239:KIP524247 KSH524239:KSL524247 LCD524239:LCH524247 LLZ524239:LMD524247 LVV524239:LVZ524247 MFR524239:MFV524247 MPN524239:MPR524247 MZJ524239:MZN524247 NJF524239:NJJ524247 NTB524239:NTF524247 OCX524239:ODB524247 OMT524239:OMX524247 OWP524239:OWT524247 PGL524239:PGP524247 PQH524239:PQL524247 QAD524239:QAH524247 QJZ524239:QKD524247 QTV524239:QTZ524247 RDR524239:RDV524247 RNN524239:RNR524247 RXJ524239:RXN524247 SHF524239:SHJ524247 SRB524239:SRF524247 TAX524239:TBB524247 TKT524239:TKX524247 TUP524239:TUT524247 UEL524239:UEP524247 UOH524239:UOL524247 UYD524239:UYH524247 VHZ524239:VID524247 VRV524239:VRZ524247 WBR524239:WBV524247 WLN524239:WLR524247 WVJ524239:WVN524247 B589769:F589777 IX589775:JB589783 ST589775:SX589783 ACP589775:ACT589783 AML589775:AMP589783 AWH589775:AWL589783 BGD589775:BGH589783 BPZ589775:BQD589783 BZV589775:BZZ589783 CJR589775:CJV589783 CTN589775:CTR589783 DDJ589775:DDN589783 DNF589775:DNJ589783 DXB589775:DXF589783 EGX589775:EHB589783 EQT589775:EQX589783 FAP589775:FAT589783 FKL589775:FKP589783 FUH589775:FUL589783 GED589775:GEH589783 GNZ589775:GOD589783 GXV589775:GXZ589783 HHR589775:HHV589783 HRN589775:HRR589783 IBJ589775:IBN589783 ILF589775:ILJ589783 IVB589775:IVF589783 JEX589775:JFB589783 JOT589775:JOX589783 JYP589775:JYT589783 KIL589775:KIP589783 KSH589775:KSL589783 LCD589775:LCH589783 LLZ589775:LMD589783 LVV589775:LVZ589783 MFR589775:MFV589783 MPN589775:MPR589783 MZJ589775:MZN589783 NJF589775:NJJ589783 NTB589775:NTF589783 OCX589775:ODB589783 OMT589775:OMX589783 OWP589775:OWT589783 PGL589775:PGP589783 PQH589775:PQL589783 QAD589775:QAH589783 QJZ589775:QKD589783 QTV589775:QTZ589783 RDR589775:RDV589783 RNN589775:RNR589783 RXJ589775:RXN589783 SHF589775:SHJ589783 SRB589775:SRF589783 TAX589775:TBB589783 TKT589775:TKX589783 TUP589775:TUT589783 UEL589775:UEP589783 UOH589775:UOL589783 UYD589775:UYH589783 VHZ589775:VID589783 VRV589775:VRZ589783 WBR589775:WBV589783 WLN589775:WLR589783 WVJ589775:WVN589783 B655305:F655313 IX655311:JB655319 ST655311:SX655319 ACP655311:ACT655319 AML655311:AMP655319 AWH655311:AWL655319 BGD655311:BGH655319 BPZ655311:BQD655319 BZV655311:BZZ655319 CJR655311:CJV655319 CTN655311:CTR655319 DDJ655311:DDN655319 DNF655311:DNJ655319 DXB655311:DXF655319 EGX655311:EHB655319 EQT655311:EQX655319 FAP655311:FAT655319 FKL655311:FKP655319 FUH655311:FUL655319 GED655311:GEH655319 GNZ655311:GOD655319 GXV655311:GXZ655319 HHR655311:HHV655319 HRN655311:HRR655319 IBJ655311:IBN655319 ILF655311:ILJ655319 IVB655311:IVF655319 JEX655311:JFB655319 JOT655311:JOX655319 JYP655311:JYT655319 KIL655311:KIP655319 KSH655311:KSL655319 LCD655311:LCH655319 LLZ655311:LMD655319 LVV655311:LVZ655319 MFR655311:MFV655319 MPN655311:MPR655319 MZJ655311:MZN655319 NJF655311:NJJ655319 NTB655311:NTF655319 OCX655311:ODB655319 OMT655311:OMX655319 OWP655311:OWT655319 PGL655311:PGP655319 PQH655311:PQL655319 QAD655311:QAH655319 QJZ655311:QKD655319 QTV655311:QTZ655319 RDR655311:RDV655319 RNN655311:RNR655319 RXJ655311:RXN655319 SHF655311:SHJ655319 SRB655311:SRF655319 TAX655311:TBB655319 TKT655311:TKX655319 TUP655311:TUT655319 UEL655311:UEP655319 UOH655311:UOL655319 UYD655311:UYH655319 VHZ655311:VID655319 VRV655311:VRZ655319 WBR655311:WBV655319 WLN655311:WLR655319 WVJ655311:WVN655319 B720841:F720849 IX720847:JB720855 ST720847:SX720855 ACP720847:ACT720855 AML720847:AMP720855 AWH720847:AWL720855 BGD720847:BGH720855 BPZ720847:BQD720855 BZV720847:BZZ720855 CJR720847:CJV720855 CTN720847:CTR720855 DDJ720847:DDN720855 DNF720847:DNJ720855 DXB720847:DXF720855 EGX720847:EHB720855 EQT720847:EQX720855 FAP720847:FAT720855 FKL720847:FKP720855 FUH720847:FUL720855 GED720847:GEH720855 GNZ720847:GOD720855 GXV720847:GXZ720855 HHR720847:HHV720855 HRN720847:HRR720855 IBJ720847:IBN720855 ILF720847:ILJ720855 IVB720847:IVF720855 JEX720847:JFB720855 JOT720847:JOX720855 JYP720847:JYT720855 KIL720847:KIP720855 KSH720847:KSL720855 LCD720847:LCH720855 LLZ720847:LMD720855 LVV720847:LVZ720855 MFR720847:MFV720855 MPN720847:MPR720855 MZJ720847:MZN720855 NJF720847:NJJ720855 NTB720847:NTF720855 OCX720847:ODB720855 OMT720847:OMX720855 OWP720847:OWT720855 PGL720847:PGP720855 PQH720847:PQL720855 QAD720847:QAH720855 QJZ720847:QKD720855 QTV720847:QTZ720855 RDR720847:RDV720855 RNN720847:RNR720855 RXJ720847:RXN720855 SHF720847:SHJ720855 SRB720847:SRF720855 TAX720847:TBB720855 TKT720847:TKX720855 TUP720847:TUT720855 UEL720847:UEP720855 UOH720847:UOL720855 UYD720847:UYH720855 VHZ720847:VID720855 VRV720847:VRZ720855 WBR720847:WBV720855 WLN720847:WLR720855 WVJ720847:WVN720855 B786377:F786385 IX786383:JB786391 ST786383:SX786391 ACP786383:ACT786391 AML786383:AMP786391 AWH786383:AWL786391 BGD786383:BGH786391 BPZ786383:BQD786391 BZV786383:BZZ786391 CJR786383:CJV786391 CTN786383:CTR786391 DDJ786383:DDN786391 DNF786383:DNJ786391 DXB786383:DXF786391 EGX786383:EHB786391 EQT786383:EQX786391 FAP786383:FAT786391 FKL786383:FKP786391 FUH786383:FUL786391 GED786383:GEH786391 GNZ786383:GOD786391 GXV786383:GXZ786391 HHR786383:HHV786391 HRN786383:HRR786391 IBJ786383:IBN786391 ILF786383:ILJ786391 IVB786383:IVF786391 JEX786383:JFB786391 JOT786383:JOX786391 JYP786383:JYT786391 KIL786383:KIP786391 KSH786383:KSL786391 LCD786383:LCH786391 LLZ786383:LMD786391 LVV786383:LVZ786391 MFR786383:MFV786391 MPN786383:MPR786391 MZJ786383:MZN786391 NJF786383:NJJ786391 NTB786383:NTF786391 OCX786383:ODB786391 OMT786383:OMX786391 OWP786383:OWT786391 PGL786383:PGP786391 PQH786383:PQL786391 QAD786383:QAH786391 QJZ786383:QKD786391 QTV786383:QTZ786391 RDR786383:RDV786391 RNN786383:RNR786391 RXJ786383:RXN786391 SHF786383:SHJ786391 SRB786383:SRF786391 TAX786383:TBB786391 TKT786383:TKX786391 TUP786383:TUT786391 UEL786383:UEP786391 UOH786383:UOL786391 UYD786383:UYH786391 VHZ786383:VID786391 VRV786383:VRZ786391 WBR786383:WBV786391 WLN786383:WLR786391 WVJ786383:WVN786391 B851913:F851921 IX851919:JB851927 ST851919:SX851927 ACP851919:ACT851927 AML851919:AMP851927 AWH851919:AWL851927 BGD851919:BGH851927 BPZ851919:BQD851927 BZV851919:BZZ851927 CJR851919:CJV851927 CTN851919:CTR851927 DDJ851919:DDN851927 DNF851919:DNJ851927 DXB851919:DXF851927 EGX851919:EHB851927 EQT851919:EQX851927 FAP851919:FAT851927 FKL851919:FKP851927 FUH851919:FUL851927 GED851919:GEH851927 GNZ851919:GOD851927 GXV851919:GXZ851927 HHR851919:HHV851927 HRN851919:HRR851927 IBJ851919:IBN851927 ILF851919:ILJ851927 IVB851919:IVF851927 JEX851919:JFB851927 JOT851919:JOX851927 JYP851919:JYT851927 KIL851919:KIP851927 KSH851919:KSL851927 LCD851919:LCH851927 LLZ851919:LMD851927 LVV851919:LVZ851927 MFR851919:MFV851927 MPN851919:MPR851927 MZJ851919:MZN851927 NJF851919:NJJ851927 NTB851919:NTF851927 OCX851919:ODB851927 OMT851919:OMX851927 OWP851919:OWT851927 PGL851919:PGP851927 PQH851919:PQL851927 QAD851919:QAH851927 QJZ851919:QKD851927 QTV851919:QTZ851927 RDR851919:RDV851927 RNN851919:RNR851927 RXJ851919:RXN851927 SHF851919:SHJ851927 SRB851919:SRF851927 TAX851919:TBB851927 TKT851919:TKX851927 TUP851919:TUT851927 UEL851919:UEP851927 UOH851919:UOL851927 UYD851919:UYH851927 VHZ851919:VID851927 VRV851919:VRZ851927 WBR851919:WBV851927 WLN851919:WLR851927 WVJ851919:WVN851927 B917449:F917457 IX917455:JB917463 ST917455:SX917463 ACP917455:ACT917463 AML917455:AMP917463 AWH917455:AWL917463 BGD917455:BGH917463 BPZ917455:BQD917463 BZV917455:BZZ917463 CJR917455:CJV917463 CTN917455:CTR917463 DDJ917455:DDN917463 DNF917455:DNJ917463 DXB917455:DXF917463 EGX917455:EHB917463 EQT917455:EQX917463 FAP917455:FAT917463 FKL917455:FKP917463 FUH917455:FUL917463 GED917455:GEH917463 GNZ917455:GOD917463 GXV917455:GXZ917463 HHR917455:HHV917463 HRN917455:HRR917463 IBJ917455:IBN917463 ILF917455:ILJ917463 IVB917455:IVF917463 JEX917455:JFB917463 JOT917455:JOX917463 JYP917455:JYT917463 KIL917455:KIP917463 KSH917455:KSL917463 LCD917455:LCH917463 LLZ917455:LMD917463 LVV917455:LVZ917463 MFR917455:MFV917463 MPN917455:MPR917463 MZJ917455:MZN917463 NJF917455:NJJ917463 NTB917455:NTF917463 OCX917455:ODB917463 OMT917455:OMX917463 OWP917455:OWT917463 PGL917455:PGP917463 PQH917455:PQL917463 QAD917455:QAH917463 QJZ917455:QKD917463 QTV917455:QTZ917463 RDR917455:RDV917463 RNN917455:RNR917463 RXJ917455:RXN917463 SHF917455:SHJ917463 SRB917455:SRF917463 TAX917455:TBB917463 TKT917455:TKX917463 TUP917455:TUT917463 UEL917455:UEP917463 UOH917455:UOL917463 UYD917455:UYH917463 VHZ917455:VID917463 VRV917455:VRZ917463 WBR917455:WBV917463 WLN917455:WLR917463 WVJ917455:WVN917463 B982985:F982993 IX982991:JB982999 ST982991:SX982999 ACP982991:ACT982999 AML982991:AMP982999 AWH982991:AWL982999 BGD982991:BGH982999 BPZ982991:BQD982999 BZV982991:BZZ982999 CJR982991:CJV982999 CTN982991:CTR982999 DDJ982991:DDN982999 DNF982991:DNJ982999 DXB982991:DXF982999 EGX982991:EHB982999 EQT982991:EQX982999 FAP982991:FAT982999 FKL982991:FKP982999 FUH982991:FUL982999 GED982991:GEH982999 GNZ982991:GOD982999 GXV982991:GXZ982999 HHR982991:HHV982999 HRN982991:HRR982999 IBJ982991:IBN982999 ILF982991:ILJ982999 IVB982991:IVF982999 JEX982991:JFB982999 JOT982991:JOX982999 JYP982991:JYT982999 KIL982991:KIP982999 KSH982991:KSL982999 LCD982991:LCH982999 LLZ982991:LMD982999 LVV982991:LVZ982999 MFR982991:MFV982999 MPN982991:MPR982999 MZJ982991:MZN982999 NJF982991:NJJ982999 NTB982991:NTF982999 OCX982991:ODB982999 OMT982991:OMX982999 OWP982991:OWT982999 PGL982991:PGP982999 PQH982991:PQL982999 QAD982991:QAH982999 QJZ982991:QKD982999 QTV982991:QTZ982999 RDR982991:RDV982999 RNN982991:RNR982999 RXJ982991:RXN982999 SHF982991:SHJ982999 SRB982991:SRF982999 TAX982991:TBB982999 TKT982991:TKX982999 TUP982991:TUT982999 UEL982991:UEP982999 UOH982991:UOL982999 UYD982991:UYH982999 VHZ982991:VID982999 VRV982991:VRZ982999 WBR982991:WBV982999 WLN982991:WLR982999 WVJ982991:WVN982999 M65492:M65493 JI65498:JI65499 TE65498:TE65499 ADA65498:ADA65499 AMW65498:AMW65499 AWS65498:AWS65499 BGO65498:BGO65499 BQK65498:BQK65499 CAG65498:CAG65499 CKC65498:CKC65499 CTY65498:CTY65499 DDU65498:DDU65499 DNQ65498:DNQ65499 DXM65498:DXM65499 EHI65498:EHI65499 ERE65498:ERE65499 FBA65498:FBA65499 FKW65498:FKW65499 FUS65498:FUS65499 GEO65498:GEO65499 GOK65498:GOK65499 GYG65498:GYG65499 HIC65498:HIC65499 HRY65498:HRY65499 IBU65498:IBU65499 ILQ65498:ILQ65499 IVM65498:IVM65499 JFI65498:JFI65499 JPE65498:JPE65499 JZA65498:JZA65499 KIW65498:KIW65499 KSS65498:KSS65499 LCO65498:LCO65499 LMK65498:LMK65499 LWG65498:LWG65499 MGC65498:MGC65499 MPY65498:MPY65499 MZU65498:MZU65499 NJQ65498:NJQ65499 NTM65498:NTM65499 ODI65498:ODI65499 ONE65498:ONE65499 OXA65498:OXA65499 PGW65498:PGW65499 PQS65498:PQS65499 QAO65498:QAO65499 QKK65498:QKK65499 QUG65498:QUG65499 REC65498:REC65499 RNY65498:RNY65499 RXU65498:RXU65499 SHQ65498:SHQ65499 SRM65498:SRM65499 TBI65498:TBI65499 TLE65498:TLE65499 TVA65498:TVA65499 UEW65498:UEW65499 UOS65498:UOS65499 UYO65498:UYO65499 VIK65498:VIK65499 VSG65498:VSG65499 WCC65498:WCC65499 WLY65498:WLY65499 WVU65498:WVU65499 M131028:M131029 JI131034:JI131035 TE131034:TE131035 ADA131034:ADA131035 AMW131034:AMW131035 AWS131034:AWS131035 BGO131034:BGO131035 BQK131034:BQK131035 CAG131034:CAG131035 CKC131034:CKC131035 CTY131034:CTY131035 DDU131034:DDU131035 DNQ131034:DNQ131035 DXM131034:DXM131035 EHI131034:EHI131035 ERE131034:ERE131035 FBA131034:FBA131035 FKW131034:FKW131035 FUS131034:FUS131035 GEO131034:GEO131035 GOK131034:GOK131035 GYG131034:GYG131035 HIC131034:HIC131035 HRY131034:HRY131035 IBU131034:IBU131035 ILQ131034:ILQ131035 IVM131034:IVM131035 JFI131034:JFI131035 JPE131034:JPE131035 JZA131034:JZA131035 KIW131034:KIW131035 KSS131034:KSS131035 LCO131034:LCO131035 LMK131034:LMK131035 LWG131034:LWG131035 MGC131034:MGC131035 MPY131034:MPY131035 MZU131034:MZU131035 NJQ131034:NJQ131035 NTM131034:NTM131035 ODI131034:ODI131035 ONE131034:ONE131035 OXA131034:OXA131035 PGW131034:PGW131035 PQS131034:PQS131035 QAO131034:QAO131035 QKK131034:QKK131035 QUG131034:QUG131035 REC131034:REC131035 RNY131034:RNY131035 RXU131034:RXU131035 SHQ131034:SHQ131035 SRM131034:SRM131035 TBI131034:TBI131035 TLE131034:TLE131035 TVA131034:TVA131035 UEW131034:UEW131035 UOS131034:UOS131035 UYO131034:UYO131035 VIK131034:VIK131035 VSG131034:VSG131035 WCC131034:WCC131035 WLY131034:WLY131035 WVU131034:WVU131035 M196564:M196565 JI196570:JI196571 TE196570:TE196571 ADA196570:ADA196571 AMW196570:AMW196571 AWS196570:AWS196571 BGO196570:BGO196571 BQK196570:BQK196571 CAG196570:CAG196571 CKC196570:CKC196571 CTY196570:CTY196571 DDU196570:DDU196571 DNQ196570:DNQ196571 DXM196570:DXM196571 EHI196570:EHI196571 ERE196570:ERE196571 FBA196570:FBA196571 FKW196570:FKW196571 FUS196570:FUS196571 GEO196570:GEO196571 GOK196570:GOK196571 GYG196570:GYG196571 HIC196570:HIC196571 HRY196570:HRY196571 IBU196570:IBU196571 ILQ196570:ILQ196571 IVM196570:IVM196571 JFI196570:JFI196571 JPE196570:JPE196571 JZA196570:JZA196571 KIW196570:KIW196571 KSS196570:KSS196571 LCO196570:LCO196571 LMK196570:LMK196571 LWG196570:LWG196571 MGC196570:MGC196571 MPY196570:MPY196571 MZU196570:MZU196571 NJQ196570:NJQ196571 NTM196570:NTM196571 ODI196570:ODI196571 ONE196570:ONE196571 OXA196570:OXA196571 PGW196570:PGW196571 PQS196570:PQS196571 QAO196570:QAO196571 QKK196570:QKK196571 QUG196570:QUG196571 REC196570:REC196571 RNY196570:RNY196571 RXU196570:RXU196571 SHQ196570:SHQ196571 SRM196570:SRM196571 TBI196570:TBI196571 TLE196570:TLE196571 TVA196570:TVA196571 UEW196570:UEW196571 UOS196570:UOS196571 UYO196570:UYO196571 VIK196570:VIK196571 VSG196570:VSG196571 WCC196570:WCC196571 WLY196570:WLY196571 WVU196570:WVU196571 M262100:M262101 JI262106:JI262107 TE262106:TE262107 ADA262106:ADA262107 AMW262106:AMW262107 AWS262106:AWS262107 BGO262106:BGO262107 BQK262106:BQK262107 CAG262106:CAG262107 CKC262106:CKC262107 CTY262106:CTY262107 DDU262106:DDU262107 DNQ262106:DNQ262107 DXM262106:DXM262107 EHI262106:EHI262107 ERE262106:ERE262107 FBA262106:FBA262107 FKW262106:FKW262107 FUS262106:FUS262107 GEO262106:GEO262107 GOK262106:GOK262107 GYG262106:GYG262107 HIC262106:HIC262107 HRY262106:HRY262107 IBU262106:IBU262107 ILQ262106:ILQ262107 IVM262106:IVM262107 JFI262106:JFI262107 JPE262106:JPE262107 JZA262106:JZA262107 KIW262106:KIW262107 KSS262106:KSS262107 LCO262106:LCO262107 LMK262106:LMK262107 LWG262106:LWG262107 MGC262106:MGC262107 MPY262106:MPY262107 MZU262106:MZU262107 NJQ262106:NJQ262107 NTM262106:NTM262107 ODI262106:ODI262107 ONE262106:ONE262107 OXA262106:OXA262107 PGW262106:PGW262107 PQS262106:PQS262107 QAO262106:QAO262107 QKK262106:QKK262107 QUG262106:QUG262107 REC262106:REC262107 RNY262106:RNY262107 RXU262106:RXU262107 SHQ262106:SHQ262107 SRM262106:SRM262107 TBI262106:TBI262107 TLE262106:TLE262107 TVA262106:TVA262107 UEW262106:UEW262107 UOS262106:UOS262107 UYO262106:UYO262107 VIK262106:VIK262107 VSG262106:VSG262107 WCC262106:WCC262107 WLY262106:WLY262107 WVU262106:WVU262107 M327636:M327637 JI327642:JI327643 TE327642:TE327643 ADA327642:ADA327643 AMW327642:AMW327643 AWS327642:AWS327643 BGO327642:BGO327643 BQK327642:BQK327643 CAG327642:CAG327643 CKC327642:CKC327643 CTY327642:CTY327643 DDU327642:DDU327643 DNQ327642:DNQ327643 DXM327642:DXM327643 EHI327642:EHI327643 ERE327642:ERE327643 FBA327642:FBA327643 FKW327642:FKW327643 FUS327642:FUS327643 GEO327642:GEO327643 GOK327642:GOK327643 GYG327642:GYG327643 HIC327642:HIC327643 HRY327642:HRY327643 IBU327642:IBU327643 ILQ327642:ILQ327643 IVM327642:IVM327643 JFI327642:JFI327643 JPE327642:JPE327643 JZA327642:JZA327643 KIW327642:KIW327643 KSS327642:KSS327643 LCO327642:LCO327643 LMK327642:LMK327643 LWG327642:LWG327643 MGC327642:MGC327643 MPY327642:MPY327643 MZU327642:MZU327643 NJQ327642:NJQ327643 NTM327642:NTM327643 ODI327642:ODI327643 ONE327642:ONE327643 OXA327642:OXA327643 PGW327642:PGW327643 PQS327642:PQS327643 QAO327642:QAO327643 QKK327642:QKK327643 QUG327642:QUG327643 REC327642:REC327643 RNY327642:RNY327643 RXU327642:RXU327643 SHQ327642:SHQ327643 SRM327642:SRM327643 TBI327642:TBI327643 TLE327642:TLE327643 TVA327642:TVA327643 UEW327642:UEW327643 UOS327642:UOS327643 UYO327642:UYO327643 VIK327642:VIK327643 VSG327642:VSG327643 WCC327642:WCC327643 WLY327642:WLY327643 WVU327642:WVU327643 M393172:M393173 JI393178:JI393179 TE393178:TE393179 ADA393178:ADA393179 AMW393178:AMW393179 AWS393178:AWS393179 BGO393178:BGO393179 BQK393178:BQK393179 CAG393178:CAG393179 CKC393178:CKC393179 CTY393178:CTY393179 DDU393178:DDU393179 DNQ393178:DNQ393179 DXM393178:DXM393179 EHI393178:EHI393179 ERE393178:ERE393179 FBA393178:FBA393179 FKW393178:FKW393179 FUS393178:FUS393179 GEO393178:GEO393179 GOK393178:GOK393179 GYG393178:GYG393179 HIC393178:HIC393179 HRY393178:HRY393179 IBU393178:IBU393179 ILQ393178:ILQ393179 IVM393178:IVM393179 JFI393178:JFI393179 JPE393178:JPE393179 JZA393178:JZA393179 KIW393178:KIW393179 KSS393178:KSS393179 LCO393178:LCO393179 LMK393178:LMK393179 LWG393178:LWG393179 MGC393178:MGC393179 MPY393178:MPY393179 MZU393178:MZU393179 NJQ393178:NJQ393179 NTM393178:NTM393179 ODI393178:ODI393179 ONE393178:ONE393179 OXA393178:OXA393179 PGW393178:PGW393179 PQS393178:PQS393179 QAO393178:QAO393179 QKK393178:QKK393179 QUG393178:QUG393179 REC393178:REC393179 RNY393178:RNY393179 RXU393178:RXU393179 SHQ393178:SHQ393179 SRM393178:SRM393179 TBI393178:TBI393179 TLE393178:TLE393179 TVA393178:TVA393179 UEW393178:UEW393179 UOS393178:UOS393179 UYO393178:UYO393179 VIK393178:VIK393179 VSG393178:VSG393179 WCC393178:WCC393179 WLY393178:WLY393179 WVU393178:WVU393179 M458708:M458709 JI458714:JI458715 TE458714:TE458715 ADA458714:ADA458715 AMW458714:AMW458715 AWS458714:AWS458715 BGO458714:BGO458715 BQK458714:BQK458715 CAG458714:CAG458715 CKC458714:CKC458715 CTY458714:CTY458715 DDU458714:DDU458715 DNQ458714:DNQ458715 DXM458714:DXM458715 EHI458714:EHI458715 ERE458714:ERE458715 FBA458714:FBA458715 FKW458714:FKW458715 FUS458714:FUS458715 GEO458714:GEO458715 GOK458714:GOK458715 GYG458714:GYG458715 HIC458714:HIC458715 HRY458714:HRY458715 IBU458714:IBU458715 ILQ458714:ILQ458715 IVM458714:IVM458715 JFI458714:JFI458715 JPE458714:JPE458715 JZA458714:JZA458715 KIW458714:KIW458715 KSS458714:KSS458715 LCO458714:LCO458715 LMK458714:LMK458715 LWG458714:LWG458715 MGC458714:MGC458715 MPY458714:MPY458715 MZU458714:MZU458715 NJQ458714:NJQ458715 NTM458714:NTM458715 ODI458714:ODI458715 ONE458714:ONE458715 OXA458714:OXA458715 PGW458714:PGW458715 PQS458714:PQS458715 QAO458714:QAO458715 QKK458714:QKK458715 QUG458714:QUG458715 REC458714:REC458715 RNY458714:RNY458715 RXU458714:RXU458715 SHQ458714:SHQ458715 SRM458714:SRM458715 TBI458714:TBI458715 TLE458714:TLE458715 TVA458714:TVA458715 UEW458714:UEW458715 UOS458714:UOS458715 UYO458714:UYO458715 VIK458714:VIK458715 VSG458714:VSG458715 WCC458714:WCC458715 WLY458714:WLY458715 WVU458714:WVU458715 M524244:M524245 JI524250:JI524251 TE524250:TE524251 ADA524250:ADA524251 AMW524250:AMW524251 AWS524250:AWS524251 BGO524250:BGO524251 BQK524250:BQK524251 CAG524250:CAG524251 CKC524250:CKC524251 CTY524250:CTY524251 DDU524250:DDU524251 DNQ524250:DNQ524251 DXM524250:DXM524251 EHI524250:EHI524251 ERE524250:ERE524251 FBA524250:FBA524251 FKW524250:FKW524251 FUS524250:FUS524251 GEO524250:GEO524251 GOK524250:GOK524251 GYG524250:GYG524251 HIC524250:HIC524251 HRY524250:HRY524251 IBU524250:IBU524251 ILQ524250:ILQ524251 IVM524250:IVM524251 JFI524250:JFI524251 JPE524250:JPE524251 JZA524250:JZA524251 KIW524250:KIW524251 KSS524250:KSS524251 LCO524250:LCO524251 LMK524250:LMK524251 LWG524250:LWG524251 MGC524250:MGC524251 MPY524250:MPY524251 MZU524250:MZU524251 NJQ524250:NJQ524251 NTM524250:NTM524251 ODI524250:ODI524251 ONE524250:ONE524251 OXA524250:OXA524251 PGW524250:PGW524251 PQS524250:PQS524251 QAO524250:QAO524251 QKK524250:QKK524251 QUG524250:QUG524251 REC524250:REC524251 RNY524250:RNY524251 RXU524250:RXU524251 SHQ524250:SHQ524251 SRM524250:SRM524251 TBI524250:TBI524251 TLE524250:TLE524251 TVA524250:TVA524251 UEW524250:UEW524251 UOS524250:UOS524251 UYO524250:UYO524251 VIK524250:VIK524251 VSG524250:VSG524251 WCC524250:WCC524251 WLY524250:WLY524251 WVU524250:WVU524251 M589780:M589781 JI589786:JI589787 TE589786:TE589787 ADA589786:ADA589787 AMW589786:AMW589787 AWS589786:AWS589787 BGO589786:BGO589787 BQK589786:BQK589787 CAG589786:CAG589787 CKC589786:CKC589787 CTY589786:CTY589787 DDU589786:DDU589787 DNQ589786:DNQ589787 DXM589786:DXM589787 EHI589786:EHI589787 ERE589786:ERE589787 FBA589786:FBA589787 FKW589786:FKW589787 FUS589786:FUS589787 GEO589786:GEO589787 GOK589786:GOK589787 GYG589786:GYG589787 HIC589786:HIC589787 HRY589786:HRY589787 IBU589786:IBU589787 ILQ589786:ILQ589787 IVM589786:IVM589787 JFI589786:JFI589787 JPE589786:JPE589787 JZA589786:JZA589787 KIW589786:KIW589787 KSS589786:KSS589787 LCO589786:LCO589787 LMK589786:LMK589787 LWG589786:LWG589787 MGC589786:MGC589787 MPY589786:MPY589787 MZU589786:MZU589787 NJQ589786:NJQ589787 NTM589786:NTM589787 ODI589786:ODI589787 ONE589786:ONE589787 OXA589786:OXA589787 PGW589786:PGW589787 PQS589786:PQS589787 QAO589786:QAO589787 QKK589786:QKK589787 QUG589786:QUG589787 REC589786:REC589787 RNY589786:RNY589787 RXU589786:RXU589787 SHQ589786:SHQ589787 SRM589786:SRM589787 TBI589786:TBI589787 TLE589786:TLE589787 TVA589786:TVA589787 UEW589786:UEW589787 UOS589786:UOS589787 UYO589786:UYO589787 VIK589786:VIK589787 VSG589786:VSG589787 WCC589786:WCC589787 WLY589786:WLY589787 WVU589786:WVU589787 M655316:M655317 JI655322:JI655323 TE655322:TE655323 ADA655322:ADA655323 AMW655322:AMW655323 AWS655322:AWS655323 BGO655322:BGO655323 BQK655322:BQK655323 CAG655322:CAG655323 CKC655322:CKC655323 CTY655322:CTY655323 DDU655322:DDU655323 DNQ655322:DNQ655323 DXM655322:DXM655323 EHI655322:EHI655323 ERE655322:ERE655323 FBA655322:FBA655323 FKW655322:FKW655323 FUS655322:FUS655323 GEO655322:GEO655323 GOK655322:GOK655323 GYG655322:GYG655323 HIC655322:HIC655323 HRY655322:HRY655323 IBU655322:IBU655323 ILQ655322:ILQ655323 IVM655322:IVM655323 JFI655322:JFI655323 JPE655322:JPE655323 JZA655322:JZA655323 KIW655322:KIW655323 KSS655322:KSS655323 LCO655322:LCO655323 LMK655322:LMK655323 LWG655322:LWG655323 MGC655322:MGC655323 MPY655322:MPY655323 MZU655322:MZU655323 NJQ655322:NJQ655323 NTM655322:NTM655323 ODI655322:ODI655323 ONE655322:ONE655323 OXA655322:OXA655323 PGW655322:PGW655323 PQS655322:PQS655323 QAO655322:QAO655323 QKK655322:QKK655323 QUG655322:QUG655323 REC655322:REC655323 RNY655322:RNY655323 RXU655322:RXU655323 SHQ655322:SHQ655323 SRM655322:SRM655323 TBI655322:TBI655323 TLE655322:TLE655323 TVA655322:TVA655323 UEW655322:UEW655323 UOS655322:UOS655323 UYO655322:UYO655323 VIK655322:VIK655323 VSG655322:VSG655323 WCC655322:WCC655323 WLY655322:WLY655323 WVU655322:WVU655323 M720852:M720853 JI720858:JI720859 TE720858:TE720859 ADA720858:ADA720859 AMW720858:AMW720859 AWS720858:AWS720859 BGO720858:BGO720859 BQK720858:BQK720859 CAG720858:CAG720859 CKC720858:CKC720859 CTY720858:CTY720859 DDU720858:DDU720859 DNQ720858:DNQ720859 DXM720858:DXM720859 EHI720858:EHI720859 ERE720858:ERE720859 FBA720858:FBA720859 FKW720858:FKW720859 FUS720858:FUS720859 GEO720858:GEO720859 GOK720858:GOK720859 GYG720858:GYG720859 HIC720858:HIC720859 HRY720858:HRY720859 IBU720858:IBU720859 ILQ720858:ILQ720859 IVM720858:IVM720859 JFI720858:JFI720859 JPE720858:JPE720859 JZA720858:JZA720859 KIW720858:KIW720859 KSS720858:KSS720859 LCO720858:LCO720859 LMK720858:LMK720859 LWG720858:LWG720859 MGC720858:MGC720859 MPY720858:MPY720859 MZU720858:MZU720859 NJQ720858:NJQ720859 NTM720858:NTM720859 ODI720858:ODI720859 ONE720858:ONE720859 OXA720858:OXA720859 PGW720858:PGW720859 PQS720858:PQS720859 QAO720858:QAO720859 QKK720858:QKK720859 QUG720858:QUG720859 REC720858:REC720859 RNY720858:RNY720859 RXU720858:RXU720859 SHQ720858:SHQ720859 SRM720858:SRM720859 TBI720858:TBI720859 TLE720858:TLE720859 TVA720858:TVA720859 UEW720858:UEW720859 UOS720858:UOS720859 UYO720858:UYO720859 VIK720858:VIK720859 VSG720858:VSG720859 WCC720858:WCC720859 WLY720858:WLY720859 WVU720858:WVU720859 M786388:M786389 JI786394:JI786395 TE786394:TE786395 ADA786394:ADA786395 AMW786394:AMW786395 AWS786394:AWS786395 BGO786394:BGO786395 BQK786394:BQK786395 CAG786394:CAG786395 CKC786394:CKC786395 CTY786394:CTY786395 DDU786394:DDU786395 DNQ786394:DNQ786395 DXM786394:DXM786395 EHI786394:EHI786395 ERE786394:ERE786395 FBA786394:FBA786395 FKW786394:FKW786395 FUS786394:FUS786395 GEO786394:GEO786395 GOK786394:GOK786395 GYG786394:GYG786395 HIC786394:HIC786395 HRY786394:HRY786395 IBU786394:IBU786395 ILQ786394:ILQ786395 IVM786394:IVM786395 JFI786394:JFI786395 JPE786394:JPE786395 JZA786394:JZA786395 KIW786394:KIW786395 KSS786394:KSS786395 LCO786394:LCO786395 LMK786394:LMK786395 LWG786394:LWG786395 MGC786394:MGC786395 MPY786394:MPY786395 MZU786394:MZU786395 NJQ786394:NJQ786395 NTM786394:NTM786395 ODI786394:ODI786395 ONE786394:ONE786395 OXA786394:OXA786395 PGW786394:PGW786395 PQS786394:PQS786395 QAO786394:QAO786395 QKK786394:QKK786395 QUG786394:QUG786395 REC786394:REC786395 RNY786394:RNY786395 RXU786394:RXU786395 SHQ786394:SHQ786395 SRM786394:SRM786395 TBI786394:TBI786395 TLE786394:TLE786395 TVA786394:TVA786395 UEW786394:UEW786395 UOS786394:UOS786395 UYO786394:UYO786395 VIK786394:VIK786395 VSG786394:VSG786395 WCC786394:WCC786395 WLY786394:WLY786395 WVU786394:WVU786395 M851924:M851925 JI851930:JI851931 TE851930:TE851931 ADA851930:ADA851931 AMW851930:AMW851931 AWS851930:AWS851931 BGO851930:BGO851931 BQK851930:BQK851931 CAG851930:CAG851931 CKC851930:CKC851931 CTY851930:CTY851931 DDU851930:DDU851931 DNQ851930:DNQ851931 DXM851930:DXM851931 EHI851930:EHI851931 ERE851930:ERE851931 FBA851930:FBA851931 FKW851930:FKW851931 FUS851930:FUS851931 GEO851930:GEO851931 GOK851930:GOK851931 GYG851930:GYG851931 HIC851930:HIC851931 HRY851930:HRY851931 IBU851930:IBU851931 ILQ851930:ILQ851931 IVM851930:IVM851931 JFI851930:JFI851931 JPE851930:JPE851931 JZA851930:JZA851931 KIW851930:KIW851931 KSS851930:KSS851931 LCO851930:LCO851931 LMK851930:LMK851931 LWG851930:LWG851931 MGC851930:MGC851931 MPY851930:MPY851931 MZU851930:MZU851931 NJQ851930:NJQ851931 NTM851930:NTM851931 ODI851930:ODI851931 ONE851930:ONE851931 OXA851930:OXA851931 PGW851930:PGW851931 PQS851930:PQS851931 QAO851930:QAO851931 QKK851930:QKK851931 QUG851930:QUG851931 REC851930:REC851931 RNY851930:RNY851931 RXU851930:RXU851931 SHQ851930:SHQ851931 SRM851930:SRM851931 TBI851930:TBI851931 TLE851930:TLE851931 TVA851930:TVA851931 UEW851930:UEW851931 UOS851930:UOS851931 UYO851930:UYO851931 VIK851930:VIK851931 VSG851930:VSG851931 WCC851930:WCC851931 WLY851930:WLY851931 WVU851930:WVU851931 M917460:M917461 JI917466:JI917467 TE917466:TE917467 ADA917466:ADA917467 AMW917466:AMW917467 AWS917466:AWS917467 BGO917466:BGO917467 BQK917466:BQK917467 CAG917466:CAG917467 CKC917466:CKC917467 CTY917466:CTY917467 DDU917466:DDU917467 DNQ917466:DNQ917467 DXM917466:DXM917467 EHI917466:EHI917467 ERE917466:ERE917467 FBA917466:FBA917467 FKW917466:FKW917467 FUS917466:FUS917467 GEO917466:GEO917467 GOK917466:GOK917467 GYG917466:GYG917467 HIC917466:HIC917467 HRY917466:HRY917467 IBU917466:IBU917467 ILQ917466:ILQ917467 IVM917466:IVM917467 JFI917466:JFI917467 JPE917466:JPE917467 JZA917466:JZA917467 KIW917466:KIW917467 KSS917466:KSS917467 LCO917466:LCO917467 LMK917466:LMK917467 LWG917466:LWG917467 MGC917466:MGC917467 MPY917466:MPY917467 MZU917466:MZU917467 NJQ917466:NJQ917467 NTM917466:NTM917467 ODI917466:ODI917467 ONE917466:ONE917467 OXA917466:OXA917467 PGW917466:PGW917467 PQS917466:PQS917467 QAO917466:QAO917467 QKK917466:QKK917467 QUG917466:QUG917467 REC917466:REC917467 RNY917466:RNY917467 RXU917466:RXU917467 SHQ917466:SHQ917467 SRM917466:SRM917467 TBI917466:TBI917467 TLE917466:TLE917467 TVA917466:TVA917467 UEW917466:UEW917467 UOS917466:UOS917467 UYO917466:UYO917467 VIK917466:VIK917467 VSG917466:VSG917467 WCC917466:WCC917467 WLY917466:WLY917467 WVU917466:WVU917467 M982996:M982997 JI983002:JI983003 TE983002:TE983003 ADA983002:ADA983003 AMW983002:AMW983003 AWS983002:AWS983003 BGO983002:BGO983003 BQK983002:BQK983003 CAG983002:CAG983003 CKC983002:CKC983003 CTY983002:CTY983003 DDU983002:DDU983003 DNQ983002:DNQ983003 DXM983002:DXM983003 EHI983002:EHI983003 ERE983002:ERE983003 FBA983002:FBA983003 FKW983002:FKW983003 FUS983002:FUS983003 GEO983002:GEO983003 GOK983002:GOK983003 GYG983002:GYG983003 HIC983002:HIC983003 HRY983002:HRY983003 IBU983002:IBU983003 ILQ983002:ILQ983003 IVM983002:IVM983003 JFI983002:JFI983003 JPE983002:JPE983003 JZA983002:JZA983003 KIW983002:KIW983003 KSS983002:KSS983003 LCO983002:LCO983003 LMK983002:LMK983003 LWG983002:LWG983003 MGC983002:MGC983003 MPY983002:MPY983003 MZU983002:MZU983003 NJQ983002:NJQ983003 NTM983002:NTM983003 ODI983002:ODI983003 ONE983002:ONE983003 OXA983002:OXA983003 PGW983002:PGW983003 PQS983002:PQS983003 QAO983002:QAO983003 QKK983002:QKK983003 QUG983002:QUG983003 REC983002:REC983003 RNY983002:RNY983003 RXU983002:RXU983003 SHQ983002:SHQ983003 SRM983002:SRM983003 TBI983002:TBI983003 TLE983002:TLE983003 TVA983002:TVA983003 UEW983002:UEW983003 UOS983002:UOS983003 UYO983002:UYO983003 VIK983002:VIK983003 VSG983002:VSG983003 WCC983002:WCC983003 WLY983002:WLY983003 WVU983002:WVU983003 AC65492:AC65493 JY65498:JY65499 TU65498:TU65499 ADQ65498:ADQ65499 ANM65498:ANM65499 AXI65498:AXI65499 BHE65498:BHE65499 BRA65498:BRA65499 CAW65498:CAW65499 CKS65498:CKS65499 CUO65498:CUO65499 DEK65498:DEK65499 DOG65498:DOG65499 DYC65498:DYC65499 EHY65498:EHY65499 ERU65498:ERU65499 FBQ65498:FBQ65499 FLM65498:FLM65499 FVI65498:FVI65499 GFE65498:GFE65499 GPA65498:GPA65499 GYW65498:GYW65499 HIS65498:HIS65499 HSO65498:HSO65499 ICK65498:ICK65499 IMG65498:IMG65499 IWC65498:IWC65499 JFY65498:JFY65499 JPU65498:JPU65499 JZQ65498:JZQ65499 KJM65498:KJM65499 KTI65498:KTI65499 LDE65498:LDE65499 LNA65498:LNA65499 LWW65498:LWW65499 MGS65498:MGS65499 MQO65498:MQO65499 NAK65498:NAK65499 NKG65498:NKG65499 NUC65498:NUC65499 ODY65498:ODY65499 ONU65498:ONU65499 OXQ65498:OXQ65499 PHM65498:PHM65499 PRI65498:PRI65499 QBE65498:QBE65499 QLA65498:QLA65499 QUW65498:QUW65499 RES65498:RES65499 ROO65498:ROO65499 RYK65498:RYK65499 SIG65498:SIG65499 SSC65498:SSC65499 TBY65498:TBY65499 TLU65498:TLU65499 TVQ65498:TVQ65499 UFM65498:UFM65499 UPI65498:UPI65499 UZE65498:UZE65499 VJA65498:VJA65499 VSW65498:VSW65499 WCS65498:WCS65499 WMO65498:WMO65499 WWK65498:WWK65499 AC131028:AC131029 JY131034:JY131035 TU131034:TU131035 ADQ131034:ADQ131035 ANM131034:ANM131035 AXI131034:AXI131035 BHE131034:BHE131035 BRA131034:BRA131035 CAW131034:CAW131035 CKS131034:CKS131035 CUO131034:CUO131035 DEK131034:DEK131035 DOG131034:DOG131035 DYC131034:DYC131035 EHY131034:EHY131035 ERU131034:ERU131035 FBQ131034:FBQ131035 FLM131034:FLM131035 FVI131034:FVI131035 GFE131034:GFE131035 GPA131034:GPA131035 GYW131034:GYW131035 HIS131034:HIS131035 HSO131034:HSO131035 ICK131034:ICK131035 IMG131034:IMG131035 IWC131034:IWC131035 JFY131034:JFY131035 JPU131034:JPU131035 JZQ131034:JZQ131035 KJM131034:KJM131035 KTI131034:KTI131035 LDE131034:LDE131035 LNA131034:LNA131035 LWW131034:LWW131035 MGS131034:MGS131035 MQO131034:MQO131035 NAK131034:NAK131035 NKG131034:NKG131035 NUC131034:NUC131035 ODY131034:ODY131035 ONU131034:ONU131035 OXQ131034:OXQ131035 PHM131034:PHM131035 PRI131034:PRI131035 QBE131034:QBE131035 QLA131034:QLA131035 QUW131034:QUW131035 RES131034:RES131035 ROO131034:ROO131035 RYK131034:RYK131035 SIG131034:SIG131035 SSC131034:SSC131035 TBY131034:TBY131035 TLU131034:TLU131035 TVQ131034:TVQ131035 UFM131034:UFM131035 UPI131034:UPI131035 UZE131034:UZE131035 VJA131034:VJA131035 VSW131034:VSW131035 WCS131034:WCS131035 WMO131034:WMO131035 WWK131034:WWK131035 AC196564:AC196565 JY196570:JY196571 TU196570:TU196571 ADQ196570:ADQ196571 ANM196570:ANM196571 AXI196570:AXI196571 BHE196570:BHE196571 BRA196570:BRA196571 CAW196570:CAW196571 CKS196570:CKS196571 CUO196570:CUO196571 DEK196570:DEK196571 DOG196570:DOG196571 DYC196570:DYC196571 EHY196570:EHY196571 ERU196570:ERU196571 FBQ196570:FBQ196571 FLM196570:FLM196571 FVI196570:FVI196571 GFE196570:GFE196571 GPA196570:GPA196571 GYW196570:GYW196571 HIS196570:HIS196571 HSO196570:HSO196571 ICK196570:ICK196571 IMG196570:IMG196571 IWC196570:IWC196571 JFY196570:JFY196571 JPU196570:JPU196571 JZQ196570:JZQ196571 KJM196570:KJM196571 KTI196570:KTI196571 LDE196570:LDE196571 LNA196570:LNA196571 LWW196570:LWW196571 MGS196570:MGS196571 MQO196570:MQO196571 NAK196570:NAK196571 NKG196570:NKG196571 NUC196570:NUC196571 ODY196570:ODY196571 ONU196570:ONU196571 OXQ196570:OXQ196571 PHM196570:PHM196571 PRI196570:PRI196571 QBE196570:QBE196571 QLA196570:QLA196571 QUW196570:QUW196571 RES196570:RES196571 ROO196570:ROO196571 RYK196570:RYK196571 SIG196570:SIG196571 SSC196570:SSC196571 TBY196570:TBY196571 TLU196570:TLU196571 TVQ196570:TVQ196571 UFM196570:UFM196571 UPI196570:UPI196571 UZE196570:UZE196571 VJA196570:VJA196571 VSW196570:VSW196571 WCS196570:WCS196571 WMO196570:WMO196571 WWK196570:WWK196571 AC262100:AC262101 JY262106:JY262107 TU262106:TU262107 ADQ262106:ADQ262107 ANM262106:ANM262107 AXI262106:AXI262107 BHE262106:BHE262107 BRA262106:BRA262107 CAW262106:CAW262107 CKS262106:CKS262107 CUO262106:CUO262107 DEK262106:DEK262107 DOG262106:DOG262107 DYC262106:DYC262107 EHY262106:EHY262107 ERU262106:ERU262107 FBQ262106:FBQ262107 FLM262106:FLM262107 FVI262106:FVI262107 GFE262106:GFE262107 GPA262106:GPA262107 GYW262106:GYW262107 HIS262106:HIS262107 HSO262106:HSO262107 ICK262106:ICK262107 IMG262106:IMG262107 IWC262106:IWC262107 JFY262106:JFY262107 JPU262106:JPU262107 JZQ262106:JZQ262107 KJM262106:KJM262107 KTI262106:KTI262107 LDE262106:LDE262107 LNA262106:LNA262107 LWW262106:LWW262107 MGS262106:MGS262107 MQO262106:MQO262107 NAK262106:NAK262107 NKG262106:NKG262107 NUC262106:NUC262107 ODY262106:ODY262107 ONU262106:ONU262107 OXQ262106:OXQ262107 PHM262106:PHM262107 PRI262106:PRI262107 QBE262106:QBE262107 QLA262106:QLA262107 QUW262106:QUW262107 RES262106:RES262107 ROO262106:ROO262107 RYK262106:RYK262107 SIG262106:SIG262107 SSC262106:SSC262107 TBY262106:TBY262107 TLU262106:TLU262107 TVQ262106:TVQ262107 UFM262106:UFM262107 UPI262106:UPI262107 UZE262106:UZE262107 VJA262106:VJA262107 VSW262106:VSW262107 WCS262106:WCS262107 WMO262106:WMO262107 WWK262106:WWK262107 AC327636:AC327637 JY327642:JY327643 TU327642:TU327643 ADQ327642:ADQ327643 ANM327642:ANM327643 AXI327642:AXI327643 BHE327642:BHE327643 BRA327642:BRA327643 CAW327642:CAW327643 CKS327642:CKS327643 CUO327642:CUO327643 DEK327642:DEK327643 DOG327642:DOG327643 DYC327642:DYC327643 EHY327642:EHY327643 ERU327642:ERU327643 FBQ327642:FBQ327643 FLM327642:FLM327643 FVI327642:FVI327643 GFE327642:GFE327643 GPA327642:GPA327643 GYW327642:GYW327643 HIS327642:HIS327643 HSO327642:HSO327643 ICK327642:ICK327643 IMG327642:IMG327643 IWC327642:IWC327643 JFY327642:JFY327643 JPU327642:JPU327643 JZQ327642:JZQ327643 KJM327642:KJM327643 KTI327642:KTI327643 LDE327642:LDE327643 LNA327642:LNA327643 LWW327642:LWW327643 MGS327642:MGS327643 MQO327642:MQO327643 NAK327642:NAK327643 NKG327642:NKG327643 NUC327642:NUC327643 ODY327642:ODY327643 ONU327642:ONU327643 OXQ327642:OXQ327643 PHM327642:PHM327643 PRI327642:PRI327643 QBE327642:QBE327643 QLA327642:QLA327643 QUW327642:QUW327643 RES327642:RES327643 ROO327642:ROO327643 RYK327642:RYK327643 SIG327642:SIG327643 SSC327642:SSC327643 TBY327642:TBY327643 TLU327642:TLU327643 TVQ327642:TVQ327643 UFM327642:UFM327643 UPI327642:UPI327643 UZE327642:UZE327643 VJA327642:VJA327643 VSW327642:VSW327643 WCS327642:WCS327643 WMO327642:WMO327643 WWK327642:WWK327643 AC393172:AC393173 JY393178:JY393179 TU393178:TU393179 ADQ393178:ADQ393179 ANM393178:ANM393179 AXI393178:AXI393179 BHE393178:BHE393179 BRA393178:BRA393179 CAW393178:CAW393179 CKS393178:CKS393179 CUO393178:CUO393179 DEK393178:DEK393179 DOG393178:DOG393179 DYC393178:DYC393179 EHY393178:EHY393179 ERU393178:ERU393179 FBQ393178:FBQ393179 FLM393178:FLM393179 FVI393178:FVI393179 GFE393178:GFE393179 GPA393178:GPA393179 GYW393178:GYW393179 HIS393178:HIS393179 HSO393178:HSO393179 ICK393178:ICK393179 IMG393178:IMG393179 IWC393178:IWC393179 JFY393178:JFY393179 JPU393178:JPU393179 JZQ393178:JZQ393179 KJM393178:KJM393179 KTI393178:KTI393179 LDE393178:LDE393179 LNA393178:LNA393179 LWW393178:LWW393179 MGS393178:MGS393179 MQO393178:MQO393179 NAK393178:NAK393179 NKG393178:NKG393179 NUC393178:NUC393179 ODY393178:ODY393179 ONU393178:ONU393179 OXQ393178:OXQ393179 PHM393178:PHM393179 PRI393178:PRI393179 QBE393178:QBE393179 QLA393178:QLA393179 QUW393178:QUW393179 RES393178:RES393179 ROO393178:ROO393179 RYK393178:RYK393179 SIG393178:SIG393179 SSC393178:SSC393179 TBY393178:TBY393179 TLU393178:TLU393179 TVQ393178:TVQ393179 UFM393178:UFM393179 UPI393178:UPI393179 UZE393178:UZE393179 VJA393178:VJA393179 VSW393178:VSW393179 WCS393178:WCS393179 WMO393178:WMO393179 WWK393178:WWK393179 AC458708:AC458709 JY458714:JY458715 TU458714:TU458715 ADQ458714:ADQ458715 ANM458714:ANM458715 AXI458714:AXI458715 BHE458714:BHE458715 BRA458714:BRA458715 CAW458714:CAW458715 CKS458714:CKS458715 CUO458714:CUO458715 DEK458714:DEK458715 DOG458714:DOG458715 DYC458714:DYC458715 EHY458714:EHY458715 ERU458714:ERU458715 FBQ458714:FBQ458715 FLM458714:FLM458715 FVI458714:FVI458715 GFE458714:GFE458715 GPA458714:GPA458715 GYW458714:GYW458715 HIS458714:HIS458715 HSO458714:HSO458715 ICK458714:ICK458715 IMG458714:IMG458715 IWC458714:IWC458715 JFY458714:JFY458715 JPU458714:JPU458715 JZQ458714:JZQ458715 KJM458714:KJM458715 KTI458714:KTI458715 LDE458714:LDE458715 LNA458714:LNA458715 LWW458714:LWW458715 MGS458714:MGS458715 MQO458714:MQO458715 NAK458714:NAK458715 NKG458714:NKG458715 NUC458714:NUC458715 ODY458714:ODY458715 ONU458714:ONU458715 OXQ458714:OXQ458715 PHM458714:PHM458715 PRI458714:PRI458715 QBE458714:QBE458715 QLA458714:QLA458715 QUW458714:QUW458715 RES458714:RES458715 ROO458714:ROO458715 RYK458714:RYK458715 SIG458714:SIG458715 SSC458714:SSC458715 TBY458714:TBY458715 TLU458714:TLU458715 TVQ458714:TVQ458715 UFM458714:UFM458715 UPI458714:UPI458715 UZE458714:UZE458715 VJA458714:VJA458715 VSW458714:VSW458715 WCS458714:WCS458715 WMO458714:WMO458715 WWK458714:WWK458715 AC524244:AC524245 JY524250:JY524251 TU524250:TU524251 ADQ524250:ADQ524251 ANM524250:ANM524251 AXI524250:AXI524251 BHE524250:BHE524251 BRA524250:BRA524251 CAW524250:CAW524251 CKS524250:CKS524251 CUO524250:CUO524251 DEK524250:DEK524251 DOG524250:DOG524251 DYC524250:DYC524251 EHY524250:EHY524251 ERU524250:ERU524251 FBQ524250:FBQ524251 FLM524250:FLM524251 FVI524250:FVI524251 GFE524250:GFE524251 GPA524250:GPA524251 GYW524250:GYW524251 HIS524250:HIS524251 HSO524250:HSO524251 ICK524250:ICK524251 IMG524250:IMG524251 IWC524250:IWC524251 JFY524250:JFY524251 JPU524250:JPU524251 JZQ524250:JZQ524251 KJM524250:KJM524251 KTI524250:KTI524251 LDE524250:LDE524251 LNA524250:LNA524251 LWW524250:LWW524251 MGS524250:MGS524251 MQO524250:MQO524251 NAK524250:NAK524251 NKG524250:NKG524251 NUC524250:NUC524251 ODY524250:ODY524251 ONU524250:ONU524251 OXQ524250:OXQ524251 PHM524250:PHM524251 PRI524250:PRI524251 QBE524250:QBE524251 QLA524250:QLA524251 QUW524250:QUW524251 RES524250:RES524251 ROO524250:ROO524251 RYK524250:RYK524251 SIG524250:SIG524251 SSC524250:SSC524251 TBY524250:TBY524251 TLU524250:TLU524251 TVQ524250:TVQ524251 UFM524250:UFM524251 UPI524250:UPI524251 UZE524250:UZE524251 VJA524250:VJA524251 VSW524250:VSW524251 WCS524250:WCS524251 WMO524250:WMO524251 WWK524250:WWK524251 AC589780:AC589781 JY589786:JY589787 TU589786:TU589787 ADQ589786:ADQ589787 ANM589786:ANM589787 AXI589786:AXI589787 BHE589786:BHE589787 BRA589786:BRA589787 CAW589786:CAW589787 CKS589786:CKS589787 CUO589786:CUO589787 DEK589786:DEK589787 DOG589786:DOG589787 DYC589786:DYC589787 EHY589786:EHY589787 ERU589786:ERU589787 FBQ589786:FBQ589787 FLM589786:FLM589787 FVI589786:FVI589787 GFE589786:GFE589787 GPA589786:GPA589787 GYW589786:GYW589787 HIS589786:HIS589787 HSO589786:HSO589787 ICK589786:ICK589787 IMG589786:IMG589787 IWC589786:IWC589787 JFY589786:JFY589787 JPU589786:JPU589787 JZQ589786:JZQ589787 KJM589786:KJM589787 KTI589786:KTI589787 LDE589786:LDE589787 LNA589786:LNA589787 LWW589786:LWW589787 MGS589786:MGS589787 MQO589786:MQO589787 NAK589786:NAK589787 NKG589786:NKG589787 NUC589786:NUC589787 ODY589786:ODY589787 ONU589786:ONU589787 OXQ589786:OXQ589787 PHM589786:PHM589787 PRI589786:PRI589787 QBE589786:QBE589787 QLA589786:QLA589787 QUW589786:QUW589787 RES589786:RES589787 ROO589786:ROO589787 RYK589786:RYK589787 SIG589786:SIG589787 SSC589786:SSC589787 TBY589786:TBY589787 TLU589786:TLU589787 TVQ589786:TVQ589787 UFM589786:UFM589787 UPI589786:UPI589787 UZE589786:UZE589787 VJA589786:VJA589787 VSW589786:VSW589787 WCS589786:WCS589787 WMO589786:WMO589787 WWK589786:WWK589787 AC655316:AC655317 JY655322:JY655323 TU655322:TU655323 ADQ655322:ADQ655323 ANM655322:ANM655323 AXI655322:AXI655323 BHE655322:BHE655323 BRA655322:BRA655323 CAW655322:CAW655323 CKS655322:CKS655323 CUO655322:CUO655323 DEK655322:DEK655323 DOG655322:DOG655323 DYC655322:DYC655323 EHY655322:EHY655323 ERU655322:ERU655323 FBQ655322:FBQ655323 FLM655322:FLM655323 FVI655322:FVI655323 GFE655322:GFE655323 GPA655322:GPA655323 GYW655322:GYW655323 HIS655322:HIS655323 HSO655322:HSO655323 ICK655322:ICK655323 IMG655322:IMG655323 IWC655322:IWC655323 JFY655322:JFY655323 JPU655322:JPU655323 JZQ655322:JZQ655323 KJM655322:KJM655323 KTI655322:KTI655323 LDE655322:LDE655323 LNA655322:LNA655323 LWW655322:LWW655323 MGS655322:MGS655323 MQO655322:MQO655323 NAK655322:NAK655323 NKG655322:NKG655323 NUC655322:NUC655323 ODY655322:ODY655323 ONU655322:ONU655323 OXQ655322:OXQ655323 PHM655322:PHM655323 PRI655322:PRI655323 QBE655322:QBE655323 QLA655322:QLA655323 QUW655322:QUW655323 RES655322:RES655323 ROO655322:ROO655323 RYK655322:RYK655323 SIG655322:SIG655323 SSC655322:SSC655323 TBY655322:TBY655323 TLU655322:TLU655323 TVQ655322:TVQ655323 UFM655322:UFM655323 UPI655322:UPI655323 UZE655322:UZE655323 VJA655322:VJA655323 VSW655322:VSW655323 WCS655322:WCS655323 WMO655322:WMO655323 WWK655322:WWK655323 AC720852:AC720853 JY720858:JY720859 TU720858:TU720859 ADQ720858:ADQ720859 ANM720858:ANM720859 AXI720858:AXI720859 BHE720858:BHE720859 BRA720858:BRA720859 CAW720858:CAW720859 CKS720858:CKS720859 CUO720858:CUO720859 DEK720858:DEK720859 DOG720858:DOG720859 DYC720858:DYC720859 EHY720858:EHY720859 ERU720858:ERU720859 FBQ720858:FBQ720859 FLM720858:FLM720859 FVI720858:FVI720859 GFE720858:GFE720859 GPA720858:GPA720859 GYW720858:GYW720859 HIS720858:HIS720859 HSO720858:HSO720859 ICK720858:ICK720859 IMG720858:IMG720859 IWC720858:IWC720859 JFY720858:JFY720859 JPU720858:JPU720859 JZQ720858:JZQ720859 KJM720858:KJM720859 KTI720858:KTI720859 LDE720858:LDE720859 LNA720858:LNA720859 LWW720858:LWW720859 MGS720858:MGS720859 MQO720858:MQO720859 NAK720858:NAK720859 NKG720858:NKG720859 NUC720858:NUC720859 ODY720858:ODY720859 ONU720858:ONU720859 OXQ720858:OXQ720859 PHM720858:PHM720859 PRI720858:PRI720859 QBE720858:QBE720859 QLA720858:QLA720859 QUW720858:QUW720859 RES720858:RES720859 ROO720858:ROO720859 RYK720858:RYK720859 SIG720858:SIG720859 SSC720858:SSC720859 TBY720858:TBY720859 TLU720858:TLU720859 TVQ720858:TVQ720859 UFM720858:UFM720859 UPI720858:UPI720859 UZE720858:UZE720859 VJA720858:VJA720859 VSW720858:VSW720859 WCS720858:WCS720859 WMO720858:WMO720859 WWK720858:WWK720859 AC786388:AC786389 JY786394:JY786395 TU786394:TU786395 ADQ786394:ADQ786395 ANM786394:ANM786395 AXI786394:AXI786395 BHE786394:BHE786395 BRA786394:BRA786395 CAW786394:CAW786395 CKS786394:CKS786395 CUO786394:CUO786395 DEK786394:DEK786395 DOG786394:DOG786395 DYC786394:DYC786395 EHY786394:EHY786395 ERU786394:ERU786395 FBQ786394:FBQ786395 FLM786394:FLM786395 FVI786394:FVI786395 GFE786394:GFE786395 GPA786394:GPA786395 GYW786394:GYW786395 HIS786394:HIS786395 HSO786394:HSO786395 ICK786394:ICK786395 IMG786394:IMG786395 IWC786394:IWC786395 JFY786394:JFY786395 JPU786394:JPU786395 JZQ786394:JZQ786395 KJM786394:KJM786395 KTI786394:KTI786395 LDE786394:LDE786395 LNA786394:LNA786395 LWW786394:LWW786395 MGS786394:MGS786395 MQO786394:MQO786395 NAK786394:NAK786395 NKG786394:NKG786395 NUC786394:NUC786395 ODY786394:ODY786395 ONU786394:ONU786395 OXQ786394:OXQ786395 PHM786394:PHM786395 PRI786394:PRI786395 QBE786394:QBE786395 QLA786394:QLA786395 QUW786394:QUW786395 RES786394:RES786395 ROO786394:ROO786395 RYK786394:RYK786395 SIG786394:SIG786395 SSC786394:SSC786395 TBY786394:TBY786395 TLU786394:TLU786395 TVQ786394:TVQ786395 UFM786394:UFM786395 UPI786394:UPI786395 UZE786394:UZE786395 VJA786394:VJA786395 VSW786394:VSW786395 WCS786394:WCS786395 WMO786394:WMO786395 WWK786394:WWK786395 AC851924:AC851925 JY851930:JY851931 TU851930:TU851931 ADQ851930:ADQ851931 ANM851930:ANM851931 AXI851930:AXI851931 BHE851930:BHE851931 BRA851930:BRA851931 CAW851930:CAW851931 CKS851930:CKS851931 CUO851930:CUO851931 DEK851930:DEK851931 DOG851930:DOG851931 DYC851930:DYC851931 EHY851930:EHY851931 ERU851930:ERU851931 FBQ851930:FBQ851931 FLM851930:FLM851931 FVI851930:FVI851931 GFE851930:GFE851931 GPA851930:GPA851931 GYW851930:GYW851931 HIS851930:HIS851931 HSO851930:HSO851931 ICK851930:ICK851931 IMG851930:IMG851931 IWC851930:IWC851931 JFY851930:JFY851931 JPU851930:JPU851931 JZQ851930:JZQ851931 KJM851930:KJM851931 KTI851930:KTI851931 LDE851930:LDE851931 LNA851930:LNA851931 LWW851930:LWW851931 MGS851930:MGS851931 MQO851930:MQO851931 NAK851930:NAK851931 NKG851930:NKG851931 NUC851930:NUC851931 ODY851930:ODY851931 ONU851930:ONU851931 OXQ851930:OXQ851931 PHM851930:PHM851931 PRI851930:PRI851931 QBE851930:QBE851931 QLA851930:QLA851931 QUW851930:QUW851931 RES851930:RES851931 ROO851930:ROO851931 RYK851930:RYK851931 SIG851930:SIG851931 SSC851930:SSC851931 TBY851930:TBY851931 TLU851930:TLU851931 TVQ851930:TVQ851931 UFM851930:UFM851931 UPI851930:UPI851931 UZE851930:UZE851931 VJA851930:VJA851931 VSW851930:VSW851931 WCS851930:WCS851931 WMO851930:WMO851931 WWK851930:WWK851931 AC917460:AC917461 JY917466:JY917467 TU917466:TU917467 ADQ917466:ADQ917467 ANM917466:ANM917467 AXI917466:AXI917467 BHE917466:BHE917467 BRA917466:BRA917467 CAW917466:CAW917467 CKS917466:CKS917467 CUO917466:CUO917467 DEK917466:DEK917467 DOG917466:DOG917467 DYC917466:DYC917467 EHY917466:EHY917467 ERU917466:ERU917467 FBQ917466:FBQ917467 FLM917466:FLM917467 FVI917466:FVI917467 GFE917466:GFE917467 GPA917466:GPA917467 GYW917466:GYW917467 HIS917466:HIS917467 HSO917466:HSO917467 ICK917466:ICK917467 IMG917466:IMG917467 IWC917466:IWC917467 JFY917466:JFY917467 JPU917466:JPU917467 JZQ917466:JZQ917467 KJM917466:KJM917467 KTI917466:KTI917467 LDE917466:LDE917467 LNA917466:LNA917467 LWW917466:LWW917467 MGS917466:MGS917467 MQO917466:MQO917467 NAK917466:NAK917467 NKG917466:NKG917467 NUC917466:NUC917467 ODY917466:ODY917467 ONU917466:ONU917467 OXQ917466:OXQ917467 PHM917466:PHM917467 PRI917466:PRI917467 QBE917466:QBE917467 QLA917466:QLA917467 QUW917466:QUW917467 RES917466:RES917467 ROO917466:ROO917467 RYK917466:RYK917467 SIG917466:SIG917467 SSC917466:SSC917467 TBY917466:TBY917467 TLU917466:TLU917467 TVQ917466:TVQ917467 UFM917466:UFM917467 UPI917466:UPI917467 UZE917466:UZE917467 VJA917466:VJA917467 VSW917466:VSW917467 WCS917466:WCS917467 WMO917466:WMO917467 WWK917466:WWK917467 AC982996:AC982997 JY983002:JY983003 TU983002:TU983003 ADQ983002:ADQ983003 ANM983002:ANM983003 AXI983002:AXI983003 BHE983002:BHE983003 BRA983002:BRA983003 CAW983002:CAW983003 CKS983002:CKS983003 CUO983002:CUO983003 DEK983002:DEK983003 DOG983002:DOG983003 DYC983002:DYC983003 EHY983002:EHY983003 ERU983002:ERU983003 FBQ983002:FBQ983003 FLM983002:FLM983003 FVI983002:FVI983003 GFE983002:GFE983003 GPA983002:GPA983003 GYW983002:GYW983003 HIS983002:HIS983003 HSO983002:HSO983003 ICK983002:ICK983003 IMG983002:IMG983003 IWC983002:IWC983003 JFY983002:JFY983003 JPU983002:JPU983003 JZQ983002:JZQ983003 KJM983002:KJM983003 KTI983002:KTI983003 LDE983002:LDE983003 LNA983002:LNA983003 LWW983002:LWW983003 MGS983002:MGS983003 MQO983002:MQO983003 NAK983002:NAK983003 NKG983002:NKG983003 NUC983002:NUC983003 ODY983002:ODY983003 ONU983002:ONU983003 OXQ983002:OXQ983003 PHM983002:PHM983003 PRI983002:PRI983003 QBE983002:QBE983003 QLA983002:QLA983003 QUW983002:QUW983003 RES983002:RES983003 ROO983002:ROO983003 RYK983002:RYK983003 SIG983002:SIG983003 SSC983002:SSC983003 TBY983002:TBY983003 TLU983002:TLU983003 TVQ983002:TVQ983003 UFM983002:UFM983003 UPI983002:UPI983003 UZE983002:UZE983003 VJA983002:VJA983003 VSW983002:VSW983003 WCS983002:WCS983003 WMO983002:WMO983003 WWK983002:WWK983003 B65499:F65508 IX65505:JB65514 ST65505:SX65514 ACP65505:ACT65514 AML65505:AMP65514 AWH65505:AWL65514 BGD65505:BGH65514 BPZ65505:BQD65514 BZV65505:BZZ65514 CJR65505:CJV65514 CTN65505:CTR65514 DDJ65505:DDN65514 DNF65505:DNJ65514 DXB65505:DXF65514 EGX65505:EHB65514 EQT65505:EQX65514 FAP65505:FAT65514 FKL65505:FKP65514 FUH65505:FUL65514 GED65505:GEH65514 GNZ65505:GOD65514 GXV65505:GXZ65514 HHR65505:HHV65514 HRN65505:HRR65514 IBJ65505:IBN65514 ILF65505:ILJ65514 IVB65505:IVF65514 JEX65505:JFB65514 JOT65505:JOX65514 JYP65505:JYT65514 KIL65505:KIP65514 KSH65505:KSL65514 LCD65505:LCH65514 LLZ65505:LMD65514 LVV65505:LVZ65514 MFR65505:MFV65514 MPN65505:MPR65514 MZJ65505:MZN65514 NJF65505:NJJ65514 NTB65505:NTF65514 OCX65505:ODB65514 OMT65505:OMX65514 OWP65505:OWT65514 PGL65505:PGP65514 PQH65505:PQL65514 QAD65505:QAH65514 QJZ65505:QKD65514 QTV65505:QTZ65514 RDR65505:RDV65514 RNN65505:RNR65514 RXJ65505:RXN65514 SHF65505:SHJ65514 SRB65505:SRF65514 TAX65505:TBB65514 TKT65505:TKX65514 TUP65505:TUT65514 UEL65505:UEP65514 UOH65505:UOL65514 UYD65505:UYH65514 VHZ65505:VID65514 VRV65505:VRZ65514 WBR65505:WBV65514 WLN65505:WLR65514 WVJ65505:WVN65514 B131035:F131044 IX131041:JB131050 ST131041:SX131050 ACP131041:ACT131050 AML131041:AMP131050 AWH131041:AWL131050 BGD131041:BGH131050 BPZ131041:BQD131050 BZV131041:BZZ131050 CJR131041:CJV131050 CTN131041:CTR131050 DDJ131041:DDN131050 DNF131041:DNJ131050 DXB131041:DXF131050 EGX131041:EHB131050 EQT131041:EQX131050 FAP131041:FAT131050 FKL131041:FKP131050 FUH131041:FUL131050 GED131041:GEH131050 GNZ131041:GOD131050 GXV131041:GXZ131050 HHR131041:HHV131050 HRN131041:HRR131050 IBJ131041:IBN131050 ILF131041:ILJ131050 IVB131041:IVF131050 JEX131041:JFB131050 JOT131041:JOX131050 JYP131041:JYT131050 KIL131041:KIP131050 KSH131041:KSL131050 LCD131041:LCH131050 LLZ131041:LMD131050 LVV131041:LVZ131050 MFR131041:MFV131050 MPN131041:MPR131050 MZJ131041:MZN131050 NJF131041:NJJ131050 NTB131041:NTF131050 OCX131041:ODB131050 OMT131041:OMX131050 OWP131041:OWT131050 PGL131041:PGP131050 PQH131041:PQL131050 QAD131041:QAH131050 QJZ131041:QKD131050 QTV131041:QTZ131050 RDR131041:RDV131050 RNN131041:RNR131050 RXJ131041:RXN131050 SHF131041:SHJ131050 SRB131041:SRF131050 TAX131041:TBB131050 TKT131041:TKX131050 TUP131041:TUT131050 UEL131041:UEP131050 UOH131041:UOL131050 UYD131041:UYH131050 VHZ131041:VID131050 VRV131041:VRZ131050 WBR131041:WBV131050 WLN131041:WLR131050 WVJ131041:WVN131050 B196571:F196580 IX196577:JB196586 ST196577:SX196586 ACP196577:ACT196586 AML196577:AMP196586 AWH196577:AWL196586 BGD196577:BGH196586 BPZ196577:BQD196586 BZV196577:BZZ196586 CJR196577:CJV196586 CTN196577:CTR196586 DDJ196577:DDN196586 DNF196577:DNJ196586 DXB196577:DXF196586 EGX196577:EHB196586 EQT196577:EQX196586 FAP196577:FAT196586 FKL196577:FKP196586 FUH196577:FUL196586 GED196577:GEH196586 GNZ196577:GOD196586 GXV196577:GXZ196586 HHR196577:HHV196586 HRN196577:HRR196586 IBJ196577:IBN196586 ILF196577:ILJ196586 IVB196577:IVF196586 JEX196577:JFB196586 JOT196577:JOX196586 JYP196577:JYT196586 KIL196577:KIP196586 KSH196577:KSL196586 LCD196577:LCH196586 LLZ196577:LMD196586 LVV196577:LVZ196586 MFR196577:MFV196586 MPN196577:MPR196586 MZJ196577:MZN196586 NJF196577:NJJ196586 NTB196577:NTF196586 OCX196577:ODB196586 OMT196577:OMX196586 OWP196577:OWT196586 PGL196577:PGP196586 PQH196577:PQL196586 QAD196577:QAH196586 QJZ196577:QKD196586 QTV196577:QTZ196586 RDR196577:RDV196586 RNN196577:RNR196586 RXJ196577:RXN196586 SHF196577:SHJ196586 SRB196577:SRF196586 TAX196577:TBB196586 TKT196577:TKX196586 TUP196577:TUT196586 UEL196577:UEP196586 UOH196577:UOL196586 UYD196577:UYH196586 VHZ196577:VID196586 VRV196577:VRZ196586 WBR196577:WBV196586 WLN196577:WLR196586 WVJ196577:WVN196586 B262107:F262116 IX262113:JB262122 ST262113:SX262122 ACP262113:ACT262122 AML262113:AMP262122 AWH262113:AWL262122 BGD262113:BGH262122 BPZ262113:BQD262122 BZV262113:BZZ262122 CJR262113:CJV262122 CTN262113:CTR262122 DDJ262113:DDN262122 DNF262113:DNJ262122 DXB262113:DXF262122 EGX262113:EHB262122 EQT262113:EQX262122 FAP262113:FAT262122 FKL262113:FKP262122 FUH262113:FUL262122 GED262113:GEH262122 GNZ262113:GOD262122 GXV262113:GXZ262122 HHR262113:HHV262122 HRN262113:HRR262122 IBJ262113:IBN262122 ILF262113:ILJ262122 IVB262113:IVF262122 JEX262113:JFB262122 JOT262113:JOX262122 JYP262113:JYT262122 KIL262113:KIP262122 KSH262113:KSL262122 LCD262113:LCH262122 LLZ262113:LMD262122 LVV262113:LVZ262122 MFR262113:MFV262122 MPN262113:MPR262122 MZJ262113:MZN262122 NJF262113:NJJ262122 NTB262113:NTF262122 OCX262113:ODB262122 OMT262113:OMX262122 OWP262113:OWT262122 PGL262113:PGP262122 PQH262113:PQL262122 QAD262113:QAH262122 QJZ262113:QKD262122 QTV262113:QTZ262122 RDR262113:RDV262122 RNN262113:RNR262122 RXJ262113:RXN262122 SHF262113:SHJ262122 SRB262113:SRF262122 TAX262113:TBB262122 TKT262113:TKX262122 TUP262113:TUT262122 UEL262113:UEP262122 UOH262113:UOL262122 UYD262113:UYH262122 VHZ262113:VID262122 VRV262113:VRZ262122 WBR262113:WBV262122 WLN262113:WLR262122 WVJ262113:WVN262122 B327643:F327652 IX327649:JB327658 ST327649:SX327658 ACP327649:ACT327658 AML327649:AMP327658 AWH327649:AWL327658 BGD327649:BGH327658 BPZ327649:BQD327658 BZV327649:BZZ327658 CJR327649:CJV327658 CTN327649:CTR327658 DDJ327649:DDN327658 DNF327649:DNJ327658 DXB327649:DXF327658 EGX327649:EHB327658 EQT327649:EQX327658 FAP327649:FAT327658 FKL327649:FKP327658 FUH327649:FUL327658 GED327649:GEH327658 GNZ327649:GOD327658 GXV327649:GXZ327658 HHR327649:HHV327658 HRN327649:HRR327658 IBJ327649:IBN327658 ILF327649:ILJ327658 IVB327649:IVF327658 JEX327649:JFB327658 JOT327649:JOX327658 JYP327649:JYT327658 KIL327649:KIP327658 KSH327649:KSL327658 LCD327649:LCH327658 LLZ327649:LMD327658 LVV327649:LVZ327658 MFR327649:MFV327658 MPN327649:MPR327658 MZJ327649:MZN327658 NJF327649:NJJ327658 NTB327649:NTF327658 OCX327649:ODB327658 OMT327649:OMX327658 OWP327649:OWT327658 PGL327649:PGP327658 PQH327649:PQL327658 QAD327649:QAH327658 QJZ327649:QKD327658 QTV327649:QTZ327658 RDR327649:RDV327658 RNN327649:RNR327658 RXJ327649:RXN327658 SHF327649:SHJ327658 SRB327649:SRF327658 TAX327649:TBB327658 TKT327649:TKX327658 TUP327649:TUT327658 UEL327649:UEP327658 UOH327649:UOL327658 UYD327649:UYH327658 VHZ327649:VID327658 VRV327649:VRZ327658 WBR327649:WBV327658 WLN327649:WLR327658 WVJ327649:WVN327658 B393179:F393188 IX393185:JB393194 ST393185:SX393194 ACP393185:ACT393194 AML393185:AMP393194 AWH393185:AWL393194 BGD393185:BGH393194 BPZ393185:BQD393194 BZV393185:BZZ393194 CJR393185:CJV393194 CTN393185:CTR393194 DDJ393185:DDN393194 DNF393185:DNJ393194 DXB393185:DXF393194 EGX393185:EHB393194 EQT393185:EQX393194 FAP393185:FAT393194 FKL393185:FKP393194 FUH393185:FUL393194 GED393185:GEH393194 GNZ393185:GOD393194 GXV393185:GXZ393194 HHR393185:HHV393194 HRN393185:HRR393194 IBJ393185:IBN393194 ILF393185:ILJ393194 IVB393185:IVF393194 JEX393185:JFB393194 JOT393185:JOX393194 JYP393185:JYT393194 KIL393185:KIP393194 KSH393185:KSL393194 LCD393185:LCH393194 LLZ393185:LMD393194 LVV393185:LVZ393194 MFR393185:MFV393194 MPN393185:MPR393194 MZJ393185:MZN393194 NJF393185:NJJ393194 NTB393185:NTF393194 OCX393185:ODB393194 OMT393185:OMX393194 OWP393185:OWT393194 PGL393185:PGP393194 PQH393185:PQL393194 QAD393185:QAH393194 QJZ393185:QKD393194 QTV393185:QTZ393194 RDR393185:RDV393194 RNN393185:RNR393194 RXJ393185:RXN393194 SHF393185:SHJ393194 SRB393185:SRF393194 TAX393185:TBB393194 TKT393185:TKX393194 TUP393185:TUT393194 UEL393185:UEP393194 UOH393185:UOL393194 UYD393185:UYH393194 VHZ393185:VID393194 VRV393185:VRZ393194 WBR393185:WBV393194 WLN393185:WLR393194 WVJ393185:WVN393194 B458715:F458724 IX458721:JB458730 ST458721:SX458730 ACP458721:ACT458730 AML458721:AMP458730 AWH458721:AWL458730 BGD458721:BGH458730 BPZ458721:BQD458730 BZV458721:BZZ458730 CJR458721:CJV458730 CTN458721:CTR458730 DDJ458721:DDN458730 DNF458721:DNJ458730 DXB458721:DXF458730 EGX458721:EHB458730 EQT458721:EQX458730 FAP458721:FAT458730 FKL458721:FKP458730 FUH458721:FUL458730 GED458721:GEH458730 GNZ458721:GOD458730 GXV458721:GXZ458730 HHR458721:HHV458730 HRN458721:HRR458730 IBJ458721:IBN458730 ILF458721:ILJ458730 IVB458721:IVF458730 JEX458721:JFB458730 JOT458721:JOX458730 JYP458721:JYT458730 KIL458721:KIP458730 KSH458721:KSL458730 LCD458721:LCH458730 LLZ458721:LMD458730 LVV458721:LVZ458730 MFR458721:MFV458730 MPN458721:MPR458730 MZJ458721:MZN458730 NJF458721:NJJ458730 NTB458721:NTF458730 OCX458721:ODB458730 OMT458721:OMX458730 OWP458721:OWT458730 PGL458721:PGP458730 PQH458721:PQL458730 QAD458721:QAH458730 QJZ458721:QKD458730 QTV458721:QTZ458730 RDR458721:RDV458730 RNN458721:RNR458730 RXJ458721:RXN458730 SHF458721:SHJ458730 SRB458721:SRF458730 TAX458721:TBB458730 TKT458721:TKX458730 TUP458721:TUT458730 UEL458721:UEP458730 UOH458721:UOL458730 UYD458721:UYH458730 VHZ458721:VID458730 VRV458721:VRZ458730 WBR458721:WBV458730 WLN458721:WLR458730 WVJ458721:WVN458730 B524251:F524260 IX524257:JB524266 ST524257:SX524266 ACP524257:ACT524266 AML524257:AMP524266 AWH524257:AWL524266 BGD524257:BGH524266 BPZ524257:BQD524266 BZV524257:BZZ524266 CJR524257:CJV524266 CTN524257:CTR524266 DDJ524257:DDN524266 DNF524257:DNJ524266 DXB524257:DXF524266 EGX524257:EHB524266 EQT524257:EQX524266 FAP524257:FAT524266 FKL524257:FKP524266 FUH524257:FUL524266 GED524257:GEH524266 GNZ524257:GOD524266 GXV524257:GXZ524266 HHR524257:HHV524266 HRN524257:HRR524266 IBJ524257:IBN524266 ILF524257:ILJ524266 IVB524257:IVF524266 JEX524257:JFB524266 JOT524257:JOX524266 JYP524257:JYT524266 KIL524257:KIP524266 KSH524257:KSL524266 LCD524257:LCH524266 LLZ524257:LMD524266 LVV524257:LVZ524266 MFR524257:MFV524266 MPN524257:MPR524266 MZJ524257:MZN524266 NJF524257:NJJ524266 NTB524257:NTF524266 OCX524257:ODB524266 OMT524257:OMX524266 OWP524257:OWT524266 PGL524257:PGP524266 PQH524257:PQL524266 QAD524257:QAH524266 QJZ524257:QKD524266 QTV524257:QTZ524266 RDR524257:RDV524266 RNN524257:RNR524266 RXJ524257:RXN524266 SHF524257:SHJ524266 SRB524257:SRF524266 TAX524257:TBB524266 TKT524257:TKX524266 TUP524257:TUT524266 UEL524257:UEP524266 UOH524257:UOL524266 UYD524257:UYH524266 VHZ524257:VID524266 VRV524257:VRZ524266 WBR524257:WBV524266 WLN524257:WLR524266 WVJ524257:WVN524266 B589787:F589796 IX589793:JB589802 ST589793:SX589802 ACP589793:ACT589802 AML589793:AMP589802 AWH589793:AWL589802 BGD589793:BGH589802 BPZ589793:BQD589802 BZV589793:BZZ589802 CJR589793:CJV589802 CTN589793:CTR589802 DDJ589793:DDN589802 DNF589793:DNJ589802 DXB589793:DXF589802 EGX589793:EHB589802 EQT589793:EQX589802 FAP589793:FAT589802 FKL589793:FKP589802 FUH589793:FUL589802 GED589793:GEH589802 GNZ589793:GOD589802 GXV589793:GXZ589802 HHR589793:HHV589802 HRN589793:HRR589802 IBJ589793:IBN589802 ILF589793:ILJ589802 IVB589793:IVF589802 JEX589793:JFB589802 JOT589793:JOX589802 JYP589793:JYT589802 KIL589793:KIP589802 KSH589793:KSL589802 LCD589793:LCH589802 LLZ589793:LMD589802 LVV589793:LVZ589802 MFR589793:MFV589802 MPN589793:MPR589802 MZJ589793:MZN589802 NJF589793:NJJ589802 NTB589793:NTF589802 OCX589793:ODB589802 OMT589793:OMX589802 OWP589793:OWT589802 PGL589793:PGP589802 PQH589793:PQL589802 QAD589793:QAH589802 QJZ589793:QKD589802 QTV589793:QTZ589802 RDR589793:RDV589802 RNN589793:RNR589802 RXJ589793:RXN589802 SHF589793:SHJ589802 SRB589793:SRF589802 TAX589793:TBB589802 TKT589793:TKX589802 TUP589793:TUT589802 UEL589793:UEP589802 UOH589793:UOL589802 UYD589793:UYH589802 VHZ589793:VID589802 VRV589793:VRZ589802 WBR589793:WBV589802 WLN589793:WLR589802 WVJ589793:WVN589802 B655323:F655332 IX655329:JB655338 ST655329:SX655338 ACP655329:ACT655338 AML655329:AMP655338 AWH655329:AWL655338 BGD655329:BGH655338 BPZ655329:BQD655338 BZV655329:BZZ655338 CJR655329:CJV655338 CTN655329:CTR655338 DDJ655329:DDN655338 DNF655329:DNJ655338 DXB655329:DXF655338 EGX655329:EHB655338 EQT655329:EQX655338 FAP655329:FAT655338 FKL655329:FKP655338 FUH655329:FUL655338 GED655329:GEH655338 GNZ655329:GOD655338 GXV655329:GXZ655338 HHR655329:HHV655338 HRN655329:HRR655338 IBJ655329:IBN655338 ILF655329:ILJ655338 IVB655329:IVF655338 JEX655329:JFB655338 JOT655329:JOX655338 JYP655329:JYT655338 KIL655329:KIP655338 KSH655329:KSL655338 LCD655329:LCH655338 LLZ655329:LMD655338 LVV655329:LVZ655338 MFR655329:MFV655338 MPN655329:MPR655338 MZJ655329:MZN655338 NJF655329:NJJ655338 NTB655329:NTF655338 OCX655329:ODB655338 OMT655329:OMX655338 OWP655329:OWT655338 PGL655329:PGP655338 PQH655329:PQL655338 QAD655329:QAH655338 QJZ655329:QKD655338 QTV655329:QTZ655338 RDR655329:RDV655338 RNN655329:RNR655338 RXJ655329:RXN655338 SHF655329:SHJ655338 SRB655329:SRF655338 TAX655329:TBB655338 TKT655329:TKX655338 TUP655329:TUT655338 UEL655329:UEP655338 UOH655329:UOL655338 UYD655329:UYH655338 VHZ655329:VID655338 VRV655329:VRZ655338 WBR655329:WBV655338 WLN655329:WLR655338 WVJ655329:WVN655338 B720859:F720868 IX720865:JB720874 ST720865:SX720874 ACP720865:ACT720874 AML720865:AMP720874 AWH720865:AWL720874 BGD720865:BGH720874 BPZ720865:BQD720874 BZV720865:BZZ720874 CJR720865:CJV720874 CTN720865:CTR720874 DDJ720865:DDN720874 DNF720865:DNJ720874 DXB720865:DXF720874 EGX720865:EHB720874 EQT720865:EQX720874 FAP720865:FAT720874 FKL720865:FKP720874 FUH720865:FUL720874 GED720865:GEH720874 GNZ720865:GOD720874 GXV720865:GXZ720874 HHR720865:HHV720874 HRN720865:HRR720874 IBJ720865:IBN720874 ILF720865:ILJ720874 IVB720865:IVF720874 JEX720865:JFB720874 JOT720865:JOX720874 JYP720865:JYT720874 KIL720865:KIP720874 KSH720865:KSL720874 LCD720865:LCH720874 LLZ720865:LMD720874 LVV720865:LVZ720874 MFR720865:MFV720874 MPN720865:MPR720874 MZJ720865:MZN720874 NJF720865:NJJ720874 NTB720865:NTF720874 OCX720865:ODB720874 OMT720865:OMX720874 OWP720865:OWT720874 PGL720865:PGP720874 PQH720865:PQL720874 QAD720865:QAH720874 QJZ720865:QKD720874 QTV720865:QTZ720874 RDR720865:RDV720874 RNN720865:RNR720874 RXJ720865:RXN720874 SHF720865:SHJ720874 SRB720865:SRF720874 TAX720865:TBB720874 TKT720865:TKX720874 TUP720865:TUT720874 UEL720865:UEP720874 UOH720865:UOL720874 UYD720865:UYH720874 VHZ720865:VID720874 VRV720865:VRZ720874 WBR720865:WBV720874 WLN720865:WLR720874 WVJ720865:WVN720874 B786395:F786404 IX786401:JB786410 ST786401:SX786410 ACP786401:ACT786410 AML786401:AMP786410 AWH786401:AWL786410 BGD786401:BGH786410 BPZ786401:BQD786410 BZV786401:BZZ786410 CJR786401:CJV786410 CTN786401:CTR786410 DDJ786401:DDN786410 DNF786401:DNJ786410 DXB786401:DXF786410 EGX786401:EHB786410 EQT786401:EQX786410 FAP786401:FAT786410 FKL786401:FKP786410 FUH786401:FUL786410 GED786401:GEH786410 GNZ786401:GOD786410 GXV786401:GXZ786410 HHR786401:HHV786410 HRN786401:HRR786410 IBJ786401:IBN786410 ILF786401:ILJ786410 IVB786401:IVF786410 JEX786401:JFB786410 JOT786401:JOX786410 JYP786401:JYT786410 KIL786401:KIP786410 KSH786401:KSL786410 LCD786401:LCH786410 LLZ786401:LMD786410 LVV786401:LVZ786410 MFR786401:MFV786410 MPN786401:MPR786410 MZJ786401:MZN786410 NJF786401:NJJ786410 NTB786401:NTF786410 OCX786401:ODB786410 OMT786401:OMX786410 OWP786401:OWT786410 PGL786401:PGP786410 PQH786401:PQL786410 QAD786401:QAH786410 QJZ786401:QKD786410 QTV786401:QTZ786410 RDR786401:RDV786410 RNN786401:RNR786410 RXJ786401:RXN786410 SHF786401:SHJ786410 SRB786401:SRF786410 TAX786401:TBB786410 TKT786401:TKX786410 TUP786401:TUT786410 UEL786401:UEP786410 UOH786401:UOL786410 UYD786401:UYH786410 VHZ786401:VID786410 VRV786401:VRZ786410 WBR786401:WBV786410 WLN786401:WLR786410 WVJ786401:WVN786410 B851931:F851940 IX851937:JB851946 ST851937:SX851946 ACP851937:ACT851946 AML851937:AMP851946 AWH851937:AWL851946 BGD851937:BGH851946 BPZ851937:BQD851946 BZV851937:BZZ851946 CJR851937:CJV851946 CTN851937:CTR851946 DDJ851937:DDN851946 DNF851937:DNJ851946 DXB851937:DXF851946 EGX851937:EHB851946 EQT851937:EQX851946 FAP851937:FAT851946 FKL851937:FKP851946 FUH851937:FUL851946 GED851937:GEH851946 GNZ851937:GOD851946 GXV851937:GXZ851946 HHR851937:HHV851946 HRN851937:HRR851946 IBJ851937:IBN851946 ILF851937:ILJ851946 IVB851937:IVF851946 JEX851937:JFB851946 JOT851937:JOX851946 JYP851937:JYT851946 KIL851937:KIP851946 KSH851937:KSL851946 LCD851937:LCH851946 LLZ851937:LMD851946 LVV851937:LVZ851946 MFR851937:MFV851946 MPN851937:MPR851946 MZJ851937:MZN851946 NJF851937:NJJ851946 NTB851937:NTF851946 OCX851937:ODB851946 OMT851937:OMX851946 OWP851937:OWT851946 PGL851937:PGP851946 PQH851937:PQL851946 QAD851937:QAH851946 QJZ851937:QKD851946 QTV851937:QTZ851946 RDR851937:RDV851946 RNN851937:RNR851946 RXJ851937:RXN851946 SHF851937:SHJ851946 SRB851937:SRF851946 TAX851937:TBB851946 TKT851937:TKX851946 TUP851937:TUT851946 UEL851937:UEP851946 UOH851937:UOL851946 UYD851937:UYH851946 VHZ851937:VID851946 VRV851937:VRZ851946 WBR851937:WBV851946 WLN851937:WLR851946 WVJ851937:WVN851946 B917467:F917476 IX917473:JB917482 ST917473:SX917482 ACP917473:ACT917482 AML917473:AMP917482 AWH917473:AWL917482 BGD917473:BGH917482 BPZ917473:BQD917482 BZV917473:BZZ917482 CJR917473:CJV917482 CTN917473:CTR917482 DDJ917473:DDN917482 DNF917473:DNJ917482 DXB917473:DXF917482 EGX917473:EHB917482 EQT917473:EQX917482 FAP917473:FAT917482 FKL917473:FKP917482 FUH917473:FUL917482 GED917473:GEH917482 GNZ917473:GOD917482 GXV917473:GXZ917482 HHR917473:HHV917482 HRN917473:HRR917482 IBJ917473:IBN917482 ILF917473:ILJ917482 IVB917473:IVF917482 JEX917473:JFB917482 JOT917473:JOX917482 JYP917473:JYT917482 KIL917473:KIP917482 KSH917473:KSL917482 LCD917473:LCH917482 LLZ917473:LMD917482 LVV917473:LVZ917482 MFR917473:MFV917482 MPN917473:MPR917482 MZJ917473:MZN917482 NJF917473:NJJ917482 NTB917473:NTF917482 OCX917473:ODB917482 OMT917473:OMX917482 OWP917473:OWT917482 PGL917473:PGP917482 PQH917473:PQL917482 QAD917473:QAH917482 QJZ917473:QKD917482 QTV917473:QTZ917482 RDR917473:RDV917482 RNN917473:RNR917482 RXJ917473:RXN917482 SHF917473:SHJ917482 SRB917473:SRF917482 TAX917473:TBB917482 TKT917473:TKX917482 TUP917473:TUT917482 UEL917473:UEP917482 UOH917473:UOL917482 UYD917473:UYH917482 VHZ917473:VID917482 VRV917473:VRZ917482 WBR917473:WBV917482 WLN917473:WLR917482 WVJ917473:WVN917482 B983003:F983012 IX983009:JB983018 ST983009:SX983018 ACP983009:ACT983018 AML983009:AMP983018 AWH983009:AWL983018 BGD983009:BGH983018 BPZ983009:BQD983018 BZV983009:BZZ983018 CJR983009:CJV983018 CTN983009:CTR983018 DDJ983009:DDN983018 DNF983009:DNJ983018 DXB983009:DXF983018 EGX983009:EHB983018 EQT983009:EQX983018 FAP983009:FAT983018 FKL983009:FKP983018 FUH983009:FUL983018 GED983009:GEH983018 GNZ983009:GOD983018 GXV983009:GXZ983018 HHR983009:HHV983018 HRN983009:HRR983018 IBJ983009:IBN983018 ILF983009:ILJ983018 IVB983009:IVF983018 JEX983009:JFB983018 JOT983009:JOX983018 JYP983009:JYT983018 KIL983009:KIP983018 KSH983009:KSL983018 LCD983009:LCH983018 LLZ983009:LMD983018 LVV983009:LVZ983018 MFR983009:MFV983018 MPN983009:MPR983018 MZJ983009:MZN983018 NJF983009:NJJ983018 NTB983009:NTF983018 OCX983009:ODB983018 OMT983009:OMX983018 OWP983009:OWT983018 PGL983009:PGP983018 PQH983009:PQL983018 QAD983009:QAH983018 QJZ983009:QKD983018 QTV983009:QTZ983018 RDR983009:RDV983018 RNN983009:RNR983018 RXJ983009:RXN983018 SHF983009:SHJ983018 SRB983009:SRF983018 TAX983009:TBB983018 TKT983009:TKX983018 TUP983009:TUT983018 UEL983009:UEP983018 UOH983009:UOL983018 UYD983009:UYH983018 VHZ983009:VID983018 VRV983009:VRZ983018 WBR983009:WBV983018 WLN983009:WLR983018 WVJ983009:WVN983018 B65513:D65515 IX65519:IZ65521 ST65519:SV65521 ACP65519:ACR65521 AML65519:AMN65521 AWH65519:AWJ65521 BGD65519:BGF65521 BPZ65519:BQB65521 BZV65519:BZX65521 CJR65519:CJT65521 CTN65519:CTP65521 DDJ65519:DDL65521 DNF65519:DNH65521 DXB65519:DXD65521 EGX65519:EGZ65521 EQT65519:EQV65521 FAP65519:FAR65521 FKL65519:FKN65521 FUH65519:FUJ65521 GED65519:GEF65521 GNZ65519:GOB65521 GXV65519:GXX65521 HHR65519:HHT65521 HRN65519:HRP65521 IBJ65519:IBL65521 ILF65519:ILH65521 IVB65519:IVD65521 JEX65519:JEZ65521 JOT65519:JOV65521 JYP65519:JYR65521 KIL65519:KIN65521 KSH65519:KSJ65521 LCD65519:LCF65521 LLZ65519:LMB65521 LVV65519:LVX65521 MFR65519:MFT65521 MPN65519:MPP65521 MZJ65519:MZL65521 NJF65519:NJH65521 NTB65519:NTD65521 OCX65519:OCZ65521 OMT65519:OMV65521 OWP65519:OWR65521 PGL65519:PGN65521 PQH65519:PQJ65521 QAD65519:QAF65521 QJZ65519:QKB65521 QTV65519:QTX65521 RDR65519:RDT65521 RNN65519:RNP65521 RXJ65519:RXL65521 SHF65519:SHH65521 SRB65519:SRD65521 TAX65519:TAZ65521 TKT65519:TKV65521 TUP65519:TUR65521 UEL65519:UEN65521 UOH65519:UOJ65521 UYD65519:UYF65521 VHZ65519:VIB65521 VRV65519:VRX65521 WBR65519:WBT65521 WLN65519:WLP65521 WVJ65519:WVL65521 B131049:D131051 IX131055:IZ131057 ST131055:SV131057 ACP131055:ACR131057 AML131055:AMN131057 AWH131055:AWJ131057 BGD131055:BGF131057 BPZ131055:BQB131057 BZV131055:BZX131057 CJR131055:CJT131057 CTN131055:CTP131057 DDJ131055:DDL131057 DNF131055:DNH131057 DXB131055:DXD131057 EGX131055:EGZ131057 EQT131055:EQV131057 FAP131055:FAR131057 FKL131055:FKN131057 FUH131055:FUJ131057 GED131055:GEF131057 GNZ131055:GOB131057 GXV131055:GXX131057 HHR131055:HHT131057 HRN131055:HRP131057 IBJ131055:IBL131057 ILF131055:ILH131057 IVB131055:IVD131057 JEX131055:JEZ131057 JOT131055:JOV131057 JYP131055:JYR131057 KIL131055:KIN131057 KSH131055:KSJ131057 LCD131055:LCF131057 LLZ131055:LMB131057 LVV131055:LVX131057 MFR131055:MFT131057 MPN131055:MPP131057 MZJ131055:MZL131057 NJF131055:NJH131057 NTB131055:NTD131057 OCX131055:OCZ131057 OMT131055:OMV131057 OWP131055:OWR131057 PGL131055:PGN131057 PQH131055:PQJ131057 QAD131055:QAF131057 QJZ131055:QKB131057 QTV131055:QTX131057 RDR131055:RDT131057 RNN131055:RNP131057 RXJ131055:RXL131057 SHF131055:SHH131057 SRB131055:SRD131057 TAX131055:TAZ131057 TKT131055:TKV131057 TUP131055:TUR131057 UEL131055:UEN131057 UOH131055:UOJ131057 UYD131055:UYF131057 VHZ131055:VIB131057 VRV131055:VRX131057 WBR131055:WBT131057 WLN131055:WLP131057 WVJ131055:WVL131057 B196585:D196587 IX196591:IZ196593 ST196591:SV196593 ACP196591:ACR196593 AML196591:AMN196593 AWH196591:AWJ196593 BGD196591:BGF196593 BPZ196591:BQB196593 BZV196591:BZX196593 CJR196591:CJT196593 CTN196591:CTP196593 DDJ196591:DDL196593 DNF196591:DNH196593 DXB196591:DXD196593 EGX196591:EGZ196593 EQT196591:EQV196593 FAP196591:FAR196593 FKL196591:FKN196593 FUH196591:FUJ196593 GED196591:GEF196593 GNZ196591:GOB196593 GXV196591:GXX196593 HHR196591:HHT196593 HRN196591:HRP196593 IBJ196591:IBL196593 ILF196591:ILH196593 IVB196591:IVD196593 JEX196591:JEZ196593 JOT196591:JOV196593 JYP196591:JYR196593 KIL196591:KIN196593 KSH196591:KSJ196593 LCD196591:LCF196593 LLZ196591:LMB196593 LVV196591:LVX196593 MFR196591:MFT196593 MPN196591:MPP196593 MZJ196591:MZL196593 NJF196591:NJH196593 NTB196591:NTD196593 OCX196591:OCZ196593 OMT196591:OMV196593 OWP196591:OWR196593 PGL196591:PGN196593 PQH196591:PQJ196593 QAD196591:QAF196593 QJZ196591:QKB196593 QTV196591:QTX196593 RDR196591:RDT196593 RNN196591:RNP196593 RXJ196591:RXL196593 SHF196591:SHH196593 SRB196591:SRD196593 TAX196591:TAZ196593 TKT196591:TKV196593 TUP196591:TUR196593 UEL196591:UEN196593 UOH196591:UOJ196593 UYD196591:UYF196593 VHZ196591:VIB196593 VRV196591:VRX196593 WBR196591:WBT196593 WLN196591:WLP196593 WVJ196591:WVL196593 B262121:D262123 IX262127:IZ262129 ST262127:SV262129 ACP262127:ACR262129 AML262127:AMN262129 AWH262127:AWJ262129 BGD262127:BGF262129 BPZ262127:BQB262129 BZV262127:BZX262129 CJR262127:CJT262129 CTN262127:CTP262129 DDJ262127:DDL262129 DNF262127:DNH262129 DXB262127:DXD262129 EGX262127:EGZ262129 EQT262127:EQV262129 FAP262127:FAR262129 FKL262127:FKN262129 FUH262127:FUJ262129 GED262127:GEF262129 GNZ262127:GOB262129 GXV262127:GXX262129 HHR262127:HHT262129 HRN262127:HRP262129 IBJ262127:IBL262129 ILF262127:ILH262129 IVB262127:IVD262129 JEX262127:JEZ262129 JOT262127:JOV262129 JYP262127:JYR262129 KIL262127:KIN262129 KSH262127:KSJ262129 LCD262127:LCF262129 LLZ262127:LMB262129 LVV262127:LVX262129 MFR262127:MFT262129 MPN262127:MPP262129 MZJ262127:MZL262129 NJF262127:NJH262129 NTB262127:NTD262129 OCX262127:OCZ262129 OMT262127:OMV262129 OWP262127:OWR262129 PGL262127:PGN262129 PQH262127:PQJ262129 QAD262127:QAF262129 QJZ262127:QKB262129 QTV262127:QTX262129 RDR262127:RDT262129 RNN262127:RNP262129 RXJ262127:RXL262129 SHF262127:SHH262129 SRB262127:SRD262129 TAX262127:TAZ262129 TKT262127:TKV262129 TUP262127:TUR262129 UEL262127:UEN262129 UOH262127:UOJ262129 UYD262127:UYF262129 VHZ262127:VIB262129 VRV262127:VRX262129 WBR262127:WBT262129 WLN262127:WLP262129 WVJ262127:WVL262129 B327657:D327659 IX327663:IZ327665 ST327663:SV327665 ACP327663:ACR327665 AML327663:AMN327665 AWH327663:AWJ327665 BGD327663:BGF327665 BPZ327663:BQB327665 BZV327663:BZX327665 CJR327663:CJT327665 CTN327663:CTP327665 DDJ327663:DDL327665 DNF327663:DNH327665 DXB327663:DXD327665 EGX327663:EGZ327665 EQT327663:EQV327665 FAP327663:FAR327665 FKL327663:FKN327665 FUH327663:FUJ327665 GED327663:GEF327665 GNZ327663:GOB327665 GXV327663:GXX327665 HHR327663:HHT327665 HRN327663:HRP327665 IBJ327663:IBL327665 ILF327663:ILH327665 IVB327663:IVD327665 JEX327663:JEZ327665 JOT327663:JOV327665 JYP327663:JYR327665 KIL327663:KIN327665 KSH327663:KSJ327665 LCD327663:LCF327665 LLZ327663:LMB327665 LVV327663:LVX327665 MFR327663:MFT327665 MPN327663:MPP327665 MZJ327663:MZL327665 NJF327663:NJH327665 NTB327663:NTD327665 OCX327663:OCZ327665 OMT327663:OMV327665 OWP327663:OWR327665 PGL327663:PGN327665 PQH327663:PQJ327665 QAD327663:QAF327665 QJZ327663:QKB327665 QTV327663:QTX327665 RDR327663:RDT327665 RNN327663:RNP327665 RXJ327663:RXL327665 SHF327663:SHH327665 SRB327663:SRD327665 TAX327663:TAZ327665 TKT327663:TKV327665 TUP327663:TUR327665 UEL327663:UEN327665 UOH327663:UOJ327665 UYD327663:UYF327665 VHZ327663:VIB327665 VRV327663:VRX327665 WBR327663:WBT327665 WLN327663:WLP327665 WVJ327663:WVL327665 B393193:D393195 IX393199:IZ393201 ST393199:SV393201 ACP393199:ACR393201 AML393199:AMN393201 AWH393199:AWJ393201 BGD393199:BGF393201 BPZ393199:BQB393201 BZV393199:BZX393201 CJR393199:CJT393201 CTN393199:CTP393201 DDJ393199:DDL393201 DNF393199:DNH393201 DXB393199:DXD393201 EGX393199:EGZ393201 EQT393199:EQV393201 FAP393199:FAR393201 FKL393199:FKN393201 FUH393199:FUJ393201 GED393199:GEF393201 GNZ393199:GOB393201 GXV393199:GXX393201 HHR393199:HHT393201 HRN393199:HRP393201 IBJ393199:IBL393201 ILF393199:ILH393201 IVB393199:IVD393201 JEX393199:JEZ393201 JOT393199:JOV393201 JYP393199:JYR393201 KIL393199:KIN393201 KSH393199:KSJ393201 LCD393199:LCF393201 LLZ393199:LMB393201 LVV393199:LVX393201 MFR393199:MFT393201 MPN393199:MPP393201 MZJ393199:MZL393201 NJF393199:NJH393201 NTB393199:NTD393201 OCX393199:OCZ393201 OMT393199:OMV393201 OWP393199:OWR393201 PGL393199:PGN393201 PQH393199:PQJ393201 QAD393199:QAF393201 QJZ393199:QKB393201 QTV393199:QTX393201 RDR393199:RDT393201 RNN393199:RNP393201 RXJ393199:RXL393201 SHF393199:SHH393201 SRB393199:SRD393201 TAX393199:TAZ393201 TKT393199:TKV393201 TUP393199:TUR393201 UEL393199:UEN393201 UOH393199:UOJ393201 UYD393199:UYF393201 VHZ393199:VIB393201 VRV393199:VRX393201 WBR393199:WBT393201 WLN393199:WLP393201 WVJ393199:WVL393201 B458729:D458731 IX458735:IZ458737 ST458735:SV458737 ACP458735:ACR458737 AML458735:AMN458737 AWH458735:AWJ458737 BGD458735:BGF458737 BPZ458735:BQB458737 BZV458735:BZX458737 CJR458735:CJT458737 CTN458735:CTP458737 DDJ458735:DDL458737 DNF458735:DNH458737 DXB458735:DXD458737 EGX458735:EGZ458737 EQT458735:EQV458737 FAP458735:FAR458737 FKL458735:FKN458737 FUH458735:FUJ458737 GED458735:GEF458737 GNZ458735:GOB458737 GXV458735:GXX458737 HHR458735:HHT458737 HRN458735:HRP458737 IBJ458735:IBL458737 ILF458735:ILH458737 IVB458735:IVD458737 JEX458735:JEZ458737 JOT458735:JOV458737 JYP458735:JYR458737 KIL458735:KIN458737 KSH458735:KSJ458737 LCD458735:LCF458737 LLZ458735:LMB458737 LVV458735:LVX458737 MFR458735:MFT458737 MPN458735:MPP458737 MZJ458735:MZL458737 NJF458735:NJH458737 NTB458735:NTD458737 OCX458735:OCZ458737 OMT458735:OMV458737 OWP458735:OWR458737 PGL458735:PGN458737 PQH458735:PQJ458737 QAD458735:QAF458737 QJZ458735:QKB458737 QTV458735:QTX458737 RDR458735:RDT458737 RNN458735:RNP458737 RXJ458735:RXL458737 SHF458735:SHH458737 SRB458735:SRD458737 TAX458735:TAZ458737 TKT458735:TKV458737 TUP458735:TUR458737 UEL458735:UEN458737 UOH458735:UOJ458737 UYD458735:UYF458737 VHZ458735:VIB458737 VRV458735:VRX458737 WBR458735:WBT458737 WLN458735:WLP458737 WVJ458735:WVL458737 B524265:D524267 IX524271:IZ524273 ST524271:SV524273 ACP524271:ACR524273 AML524271:AMN524273 AWH524271:AWJ524273 BGD524271:BGF524273 BPZ524271:BQB524273 BZV524271:BZX524273 CJR524271:CJT524273 CTN524271:CTP524273 DDJ524271:DDL524273 DNF524271:DNH524273 DXB524271:DXD524273 EGX524271:EGZ524273 EQT524271:EQV524273 FAP524271:FAR524273 FKL524271:FKN524273 FUH524271:FUJ524273 GED524271:GEF524273 GNZ524271:GOB524273 GXV524271:GXX524273 HHR524271:HHT524273 HRN524271:HRP524273 IBJ524271:IBL524273 ILF524271:ILH524273 IVB524271:IVD524273 JEX524271:JEZ524273 JOT524271:JOV524273 JYP524271:JYR524273 KIL524271:KIN524273 KSH524271:KSJ524273 LCD524271:LCF524273 LLZ524271:LMB524273 LVV524271:LVX524273 MFR524271:MFT524273 MPN524271:MPP524273 MZJ524271:MZL524273 NJF524271:NJH524273 NTB524271:NTD524273 OCX524271:OCZ524273 OMT524271:OMV524273 OWP524271:OWR524273 PGL524271:PGN524273 PQH524271:PQJ524273 QAD524271:QAF524273 QJZ524271:QKB524273 QTV524271:QTX524273 RDR524271:RDT524273 RNN524271:RNP524273 RXJ524271:RXL524273 SHF524271:SHH524273 SRB524271:SRD524273 TAX524271:TAZ524273 TKT524271:TKV524273 TUP524271:TUR524273 UEL524271:UEN524273 UOH524271:UOJ524273 UYD524271:UYF524273 VHZ524271:VIB524273 VRV524271:VRX524273 WBR524271:WBT524273 WLN524271:WLP524273 WVJ524271:WVL524273 B589801:D589803 IX589807:IZ589809 ST589807:SV589809 ACP589807:ACR589809 AML589807:AMN589809 AWH589807:AWJ589809 BGD589807:BGF589809 BPZ589807:BQB589809 BZV589807:BZX589809 CJR589807:CJT589809 CTN589807:CTP589809 DDJ589807:DDL589809 DNF589807:DNH589809 DXB589807:DXD589809 EGX589807:EGZ589809 EQT589807:EQV589809 FAP589807:FAR589809 FKL589807:FKN589809 FUH589807:FUJ589809 GED589807:GEF589809 GNZ589807:GOB589809 GXV589807:GXX589809 HHR589807:HHT589809 HRN589807:HRP589809 IBJ589807:IBL589809 ILF589807:ILH589809 IVB589807:IVD589809 JEX589807:JEZ589809 JOT589807:JOV589809 JYP589807:JYR589809 KIL589807:KIN589809 KSH589807:KSJ589809 LCD589807:LCF589809 LLZ589807:LMB589809 LVV589807:LVX589809 MFR589807:MFT589809 MPN589807:MPP589809 MZJ589807:MZL589809 NJF589807:NJH589809 NTB589807:NTD589809 OCX589807:OCZ589809 OMT589807:OMV589809 OWP589807:OWR589809 PGL589807:PGN589809 PQH589807:PQJ589809 QAD589807:QAF589809 QJZ589807:QKB589809 QTV589807:QTX589809 RDR589807:RDT589809 RNN589807:RNP589809 RXJ589807:RXL589809 SHF589807:SHH589809 SRB589807:SRD589809 TAX589807:TAZ589809 TKT589807:TKV589809 TUP589807:TUR589809 UEL589807:UEN589809 UOH589807:UOJ589809 UYD589807:UYF589809 VHZ589807:VIB589809 VRV589807:VRX589809 WBR589807:WBT589809 WLN589807:WLP589809 WVJ589807:WVL589809 B655337:D655339 IX655343:IZ655345 ST655343:SV655345 ACP655343:ACR655345 AML655343:AMN655345 AWH655343:AWJ655345 BGD655343:BGF655345 BPZ655343:BQB655345 BZV655343:BZX655345 CJR655343:CJT655345 CTN655343:CTP655345 DDJ655343:DDL655345 DNF655343:DNH655345 DXB655343:DXD655345 EGX655343:EGZ655345 EQT655343:EQV655345 FAP655343:FAR655345 FKL655343:FKN655345 FUH655343:FUJ655345 GED655343:GEF655345 GNZ655343:GOB655345 GXV655343:GXX655345 HHR655343:HHT655345 HRN655343:HRP655345 IBJ655343:IBL655345 ILF655343:ILH655345 IVB655343:IVD655345 JEX655343:JEZ655345 JOT655343:JOV655345 JYP655343:JYR655345 KIL655343:KIN655345 KSH655343:KSJ655345 LCD655343:LCF655345 LLZ655343:LMB655345 LVV655343:LVX655345 MFR655343:MFT655345 MPN655343:MPP655345 MZJ655343:MZL655345 NJF655343:NJH655345 NTB655343:NTD655345 OCX655343:OCZ655345 OMT655343:OMV655345 OWP655343:OWR655345 PGL655343:PGN655345 PQH655343:PQJ655345 QAD655343:QAF655345 QJZ655343:QKB655345 QTV655343:QTX655345 RDR655343:RDT655345 RNN655343:RNP655345 RXJ655343:RXL655345 SHF655343:SHH655345 SRB655343:SRD655345 TAX655343:TAZ655345 TKT655343:TKV655345 TUP655343:TUR655345 UEL655343:UEN655345 UOH655343:UOJ655345 UYD655343:UYF655345 VHZ655343:VIB655345 VRV655343:VRX655345 WBR655343:WBT655345 WLN655343:WLP655345 WVJ655343:WVL655345 B720873:D720875 IX720879:IZ720881 ST720879:SV720881 ACP720879:ACR720881 AML720879:AMN720881 AWH720879:AWJ720881 BGD720879:BGF720881 BPZ720879:BQB720881 BZV720879:BZX720881 CJR720879:CJT720881 CTN720879:CTP720881 DDJ720879:DDL720881 DNF720879:DNH720881 DXB720879:DXD720881 EGX720879:EGZ720881 EQT720879:EQV720881 FAP720879:FAR720881 FKL720879:FKN720881 FUH720879:FUJ720881 GED720879:GEF720881 GNZ720879:GOB720881 GXV720879:GXX720881 HHR720879:HHT720881 HRN720879:HRP720881 IBJ720879:IBL720881 ILF720879:ILH720881 IVB720879:IVD720881 JEX720879:JEZ720881 JOT720879:JOV720881 JYP720879:JYR720881 KIL720879:KIN720881 KSH720879:KSJ720881 LCD720879:LCF720881 LLZ720879:LMB720881 LVV720879:LVX720881 MFR720879:MFT720881 MPN720879:MPP720881 MZJ720879:MZL720881 NJF720879:NJH720881 NTB720879:NTD720881 OCX720879:OCZ720881 OMT720879:OMV720881 OWP720879:OWR720881 PGL720879:PGN720881 PQH720879:PQJ720881 QAD720879:QAF720881 QJZ720879:QKB720881 QTV720879:QTX720881 RDR720879:RDT720881 RNN720879:RNP720881 RXJ720879:RXL720881 SHF720879:SHH720881 SRB720879:SRD720881 TAX720879:TAZ720881 TKT720879:TKV720881 TUP720879:TUR720881 UEL720879:UEN720881 UOH720879:UOJ720881 UYD720879:UYF720881 VHZ720879:VIB720881 VRV720879:VRX720881 WBR720879:WBT720881 WLN720879:WLP720881 WVJ720879:WVL720881 B786409:D786411 IX786415:IZ786417 ST786415:SV786417 ACP786415:ACR786417 AML786415:AMN786417 AWH786415:AWJ786417 BGD786415:BGF786417 BPZ786415:BQB786417 BZV786415:BZX786417 CJR786415:CJT786417 CTN786415:CTP786417 DDJ786415:DDL786417 DNF786415:DNH786417 DXB786415:DXD786417 EGX786415:EGZ786417 EQT786415:EQV786417 FAP786415:FAR786417 FKL786415:FKN786417 FUH786415:FUJ786417 GED786415:GEF786417 GNZ786415:GOB786417 GXV786415:GXX786417 HHR786415:HHT786417 HRN786415:HRP786417 IBJ786415:IBL786417 ILF786415:ILH786417 IVB786415:IVD786417 JEX786415:JEZ786417 JOT786415:JOV786417 JYP786415:JYR786417 KIL786415:KIN786417 KSH786415:KSJ786417 LCD786415:LCF786417 LLZ786415:LMB786417 LVV786415:LVX786417 MFR786415:MFT786417 MPN786415:MPP786417 MZJ786415:MZL786417 NJF786415:NJH786417 NTB786415:NTD786417 OCX786415:OCZ786417 OMT786415:OMV786417 OWP786415:OWR786417 PGL786415:PGN786417 PQH786415:PQJ786417 QAD786415:QAF786417 QJZ786415:QKB786417 QTV786415:QTX786417 RDR786415:RDT786417 RNN786415:RNP786417 RXJ786415:RXL786417 SHF786415:SHH786417 SRB786415:SRD786417 TAX786415:TAZ786417 TKT786415:TKV786417 TUP786415:TUR786417 UEL786415:UEN786417 UOH786415:UOJ786417 UYD786415:UYF786417 VHZ786415:VIB786417 VRV786415:VRX786417 WBR786415:WBT786417 WLN786415:WLP786417 WVJ786415:WVL786417 B851945:D851947 IX851951:IZ851953 ST851951:SV851953 ACP851951:ACR851953 AML851951:AMN851953 AWH851951:AWJ851953 BGD851951:BGF851953 BPZ851951:BQB851953 BZV851951:BZX851953 CJR851951:CJT851953 CTN851951:CTP851953 DDJ851951:DDL851953 DNF851951:DNH851953 DXB851951:DXD851953 EGX851951:EGZ851953 EQT851951:EQV851953 FAP851951:FAR851953 FKL851951:FKN851953 FUH851951:FUJ851953 GED851951:GEF851953 GNZ851951:GOB851953 GXV851951:GXX851953 HHR851951:HHT851953 HRN851951:HRP851953 IBJ851951:IBL851953 ILF851951:ILH851953 IVB851951:IVD851953 JEX851951:JEZ851953 JOT851951:JOV851953 JYP851951:JYR851953 KIL851951:KIN851953 KSH851951:KSJ851953 LCD851951:LCF851953 LLZ851951:LMB851953 LVV851951:LVX851953 MFR851951:MFT851953 MPN851951:MPP851953 MZJ851951:MZL851953 NJF851951:NJH851953 NTB851951:NTD851953 OCX851951:OCZ851953 OMT851951:OMV851953 OWP851951:OWR851953 PGL851951:PGN851953 PQH851951:PQJ851953 QAD851951:QAF851953 QJZ851951:QKB851953 QTV851951:QTX851953 RDR851951:RDT851953 RNN851951:RNP851953 RXJ851951:RXL851953 SHF851951:SHH851953 SRB851951:SRD851953 TAX851951:TAZ851953 TKT851951:TKV851953 TUP851951:TUR851953 UEL851951:UEN851953 UOH851951:UOJ851953 UYD851951:UYF851953 VHZ851951:VIB851953 VRV851951:VRX851953 WBR851951:WBT851953 WLN851951:WLP851953 WVJ851951:WVL851953 B917481:D917483 IX917487:IZ917489 ST917487:SV917489 ACP917487:ACR917489 AML917487:AMN917489 AWH917487:AWJ917489 BGD917487:BGF917489 BPZ917487:BQB917489 BZV917487:BZX917489 CJR917487:CJT917489 CTN917487:CTP917489 DDJ917487:DDL917489 DNF917487:DNH917489 DXB917487:DXD917489 EGX917487:EGZ917489 EQT917487:EQV917489 FAP917487:FAR917489 FKL917487:FKN917489 FUH917487:FUJ917489 GED917487:GEF917489 GNZ917487:GOB917489 GXV917487:GXX917489 HHR917487:HHT917489 HRN917487:HRP917489 IBJ917487:IBL917489 ILF917487:ILH917489 IVB917487:IVD917489 JEX917487:JEZ917489 JOT917487:JOV917489 JYP917487:JYR917489 KIL917487:KIN917489 KSH917487:KSJ917489 LCD917487:LCF917489 LLZ917487:LMB917489 LVV917487:LVX917489 MFR917487:MFT917489 MPN917487:MPP917489 MZJ917487:MZL917489 NJF917487:NJH917489 NTB917487:NTD917489 OCX917487:OCZ917489 OMT917487:OMV917489 OWP917487:OWR917489 PGL917487:PGN917489 PQH917487:PQJ917489 QAD917487:QAF917489 QJZ917487:QKB917489 QTV917487:QTX917489 RDR917487:RDT917489 RNN917487:RNP917489 RXJ917487:RXL917489 SHF917487:SHH917489 SRB917487:SRD917489 TAX917487:TAZ917489 TKT917487:TKV917489 TUP917487:TUR917489 UEL917487:UEN917489 UOH917487:UOJ917489 UYD917487:UYF917489 VHZ917487:VIB917489 VRV917487:VRX917489 WBR917487:WBT917489 WLN917487:WLP917489 WVJ917487:WVL917489 B983017:D983019 IX983023:IZ983025 ST983023:SV983025 ACP983023:ACR983025 AML983023:AMN983025 AWH983023:AWJ983025 BGD983023:BGF983025 BPZ983023:BQB983025 BZV983023:BZX983025 CJR983023:CJT983025 CTN983023:CTP983025 DDJ983023:DDL983025 DNF983023:DNH983025 DXB983023:DXD983025 EGX983023:EGZ983025 EQT983023:EQV983025 FAP983023:FAR983025 FKL983023:FKN983025 FUH983023:FUJ983025 GED983023:GEF983025 GNZ983023:GOB983025 GXV983023:GXX983025 HHR983023:HHT983025 HRN983023:HRP983025 IBJ983023:IBL983025 ILF983023:ILH983025 IVB983023:IVD983025 JEX983023:JEZ983025 JOT983023:JOV983025 JYP983023:JYR983025 KIL983023:KIN983025 KSH983023:KSJ983025 LCD983023:LCF983025 LLZ983023:LMB983025 LVV983023:LVX983025 MFR983023:MFT983025 MPN983023:MPP983025 MZJ983023:MZL983025 NJF983023:NJH983025 NTB983023:NTD983025 OCX983023:OCZ983025 OMT983023:OMV983025 OWP983023:OWR983025 PGL983023:PGN983025 PQH983023:PQJ983025 QAD983023:QAF983025 QJZ983023:QKB983025 QTV983023:QTX983025 RDR983023:RDT983025 RNN983023:RNP983025 RXJ983023:RXL983025 SHF983023:SHH983025 SRB983023:SRD983025 TAX983023:TAZ983025 TKT983023:TKV983025 TUP983023:TUR983025 UEL983023:UEN983025 UOH983023:UOJ983025 UYD983023:UYF983025 VHZ983023:VIB983025 VRV983023:VRX983025 WBR983023:WBT983025 WLN983023:WLP983025 WVJ983023:WVL983025 U65492:U65493 JQ65498:JQ65499 TM65498:TM65499 ADI65498:ADI65499 ANE65498:ANE65499 AXA65498:AXA65499 BGW65498:BGW65499 BQS65498:BQS65499 CAO65498:CAO65499 CKK65498:CKK65499 CUG65498:CUG65499 DEC65498:DEC65499 DNY65498:DNY65499 DXU65498:DXU65499 EHQ65498:EHQ65499 ERM65498:ERM65499 FBI65498:FBI65499 FLE65498:FLE65499 FVA65498:FVA65499 GEW65498:GEW65499 GOS65498:GOS65499 GYO65498:GYO65499 HIK65498:HIK65499 HSG65498:HSG65499 ICC65498:ICC65499 ILY65498:ILY65499 IVU65498:IVU65499 JFQ65498:JFQ65499 JPM65498:JPM65499 JZI65498:JZI65499 KJE65498:KJE65499 KTA65498:KTA65499 LCW65498:LCW65499 LMS65498:LMS65499 LWO65498:LWO65499 MGK65498:MGK65499 MQG65498:MQG65499 NAC65498:NAC65499 NJY65498:NJY65499 NTU65498:NTU65499 ODQ65498:ODQ65499 ONM65498:ONM65499 OXI65498:OXI65499 PHE65498:PHE65499 PRA65498:PRA65499 QAW65498:QAW65499 QKS65498:QKS65499 QUO65498:QUO65499 REK65498:REK65499 ROG65498:ROG65499 RYC65498:RYC65499 SHY65498:SHY65499 SRU65498:SRU65499 TBQ65498:TBQ65499 TLM65498:TLM65499 TVI65498:TVI65499 UFE65498:UFE65499 UPA65498:UPA65499 UYW65498:UYW65499 VIS65498:VIS65499 VSO65498:VSO65499 WCK65498:WCK65499 WMG65498:WMG65499 WWC65498:WWC65499 U131028:U131029 JQ131034:JQ131035 TM131034:TM131035 ADI131034:ADI131035 ANE131034:ANE131035 AXA131034:AXA131035 BGW131034:BGW131035 BQS131034:BQS131035 CAO131034:CAO131035 CKK131034:CKK131035 CUG131034:CUG131035 DEC131034:DEC131035 DNY131034:DNY131035 DXU131034:DXU131035 EHQ131034:EHQ131035 ERM131034:ERM131035 FBI131034:FBI131035 FLE131034:FLE131035 FVA131034:FVA131035 GEW131034:GEW131035 GOS131034:GOS131035 GYO131034:GYO131035 HIK131034:HIK131035 HSG131034:HSG131035 ICC131034:ICC131035 ILY131034:ILY131035 IVU131034:IVU131035 JFQ131034:JFQ131035 JPM131034:JPM131035 JZI131034:JZI131035 KJE131034:KJE131035 KTA131034:KTA131035 LCW131034:LCW131035 LMS131034:LMS131035 LWO131034:LWO131035 MGK131034:MGK131035 MQG131034:MQG131035 NAC131034:NAC131035 NJY131034:NJY131035 NTU131034:NTU131035 ODQ131034:ODQ131035 ONM131034:ONM131035 OXI131034:OXI131035 PHE131034:PHE131035 PRA131034:PRA131035 QAW131034:QAW131035 QKS131034:QKS131035 QUO131034:QUO131035 REK131034:REK131035 ROG131034:ROG131035 RYC131034:RYC131035 SHY131034:SHY131035 SRU131034:SRU131035 TBQ131034:TBQ131035 TLM131034:TLM131035 TVI131034:TVI131035 UFE131034:UFE131035 UPA131034:UPA131035 UYW131034:UYW131035 VIS131034:VIS131035 VSO131034:VSO131035 WCK131034:WCK131035 WMG131034:WMG131035 WWC131034:WWC131035 U196564:U196565 JQ196570:JQ196571 TM196570:TM196571 ADI196570:ADI196571 ANE196570:ANE196571 AXA196570:AXA196571 BGW196570:BGW196571 BQS196570:BQS196571 CAO196570:CAO196571 CKK196570:CKK196571 CUG196570:CUG196571 DEC196570:DEC196571 DNY196570:DNY196571 DXU196570:DXU196571 EHQ196570:EHQ196571 ERM196570:ERM196571 FBI196570:FBI196571 FLE196570:FLE196571 FVA196570:FVA196571 GEW196570:GEW196571 GOS196570:GOS196571 GYO196570:GYO196571 HIK196570:HIK196571 HSG196570:HSG196571 ICC196570:ICC196571 ILY196570:ILY196571 IVU196570:IVU196571 JFQ196570:JFQ196571 JPM196570:JPM196571 JZI196570:JZI196571 KJE196570:KJE196571 KTA196570:KTA196571 LCW196570:LCW196571 LMS196570:LMS196571 LWO196570:LWO196571 MGK196570:MGK196571 MQG196570:MQG196571 NAC196570:NAC196571 NJY196570:NJY196571 NTU196570:NTU196571 ODQ196570:ODQ196571 ONM196570:ONM196571 OXI196570:OXI196571 PHE196570:PHE196571 PRA196570:PRA196571 QAW196570:QAW196571 QKS196570:QKS196571 QUO196570:QUO196571 REK196570:REK196571 ROG196570:ROG196571 RYC196570:RYC196571 SHY196570:SHY196571 SRU196570:SRU196571 TBQ196570:TBQ196571 TLM196570:TLM196571 TVI196570:TVI196571 UFE196570:UFE196571 UPA196570:UPA196571 UYW196570:UYW196571 VIS196570:VIS196571 VSO196570:VSO196571 WCK196570:WCK196571 WMG196570:WMG196571 WWC196570:WWC196571 U262100:U262101 JQ262106:JQ262107 TM262106:TM262107 ADI262106:ADI262107 ANE262106:ANE262107 AXA262106:AXA262107 BGW262106:BGW262107 BQS262106:BQS262107 CAO262106:CAO262107 CKK262106:CKK262107 CUG262106:CUG262107 DEC262106:DEC262107 DNY262106:DNY262107 DXU262106:DXU262107 EHQ262106:EHQ262107 ERM262106:ERM262107 FBI262106:FBI262107 FLE262106:FLE262107 FVA262106:FVA262107 GEW262106:GEW262107 GOS262106:GOS262107 GYO262106:GYO262107 HIK262106:HIK262107 HSG262106:HSG262107 ICC262106:ICC262107 ILY262106:ILY262107 IVU262106:IVU262107 JFQ262106:JFQ262107 JPM262106:JPM262107 JZI262106:JZI262107 KJE262106:KJE262107 KTA262106:KTA262107 LCW262106:LCW262107 LMS262106:LMS262107 LWO262106:LWO262107 MGK262106:MGK262107 MQG262106:MQG262107 NAC262106:NAC262107 NJY262106:NJY262107 NTU262106:NTU262107 ODQ262106:ODQ262107 ONM262106:ONM262107 OXI262106:OXI262107 PHE262106:PHE262107 PRA262106:PRA262107 QAW262106:QAW262107 QKS262106:QKS262107 QUO262106:QUO262107 REK262106:REK262107 ROG262106:ROG262107 RYC262106:RYC262107 SHY262106:SHY262107 SRU262106:SRU262107 TBQ262106:TBQ262107 TLM262106:TLM262107 TVI262106:TVI262107 UFE262106:UFE262107 UPA262106:UPA262107 UYW262106:UYW262107 VIS262106:VIS262107 VSO262106:VSO262107 WCK262106:WCK262107 WMG262106:WMG262107 WWC262106:WWC262107 U327636:U327637 JQ327642:JQ327643 TM327642:TM327643 ADI327642:ADI327643 ANE327642:ANE327643 AXA327642:AXA327643 BGW327642:BGW327643 BQS327642:BQS327643 CAO327642:CAO327643 CKK327642:CKK327643 CUG327642:CUG327643 DEC327642:DEC327643 DNY327642:DNY327643 DXU327642:DXU327643 EHQ327642:EHQ327643 ERM327642:ERM327643 FBI327642:FBI327643 FLE327642:FLE327643 FVA327642:FVA327643 GEW327642:GEW327643 GOS327642:GOS327643 GYO327642:GYO327643 HIK327642:HIK327643 HSG327642:HSG327643 ICC327642:ICC327643 ILY327642:ILY327643 IVU327642:IVU327643 JFQ327642:JFQ327643 JPM327642:JPM327643 JZI327642:JZI327643 KJE327642:KJE327643 KTA327642:KTA327643 LCW327642:LCW327643 LMS327642:LMS327643 LWO327642:LWO327643 MGK327642:MGK327643 MQG327642:MQG327643 NAC327642:NAC327643 NJY327642:NJY327643 NTU327642:NTU327643 ODQ327642:ODQ327643 ONM327642:ONM327643 OXI327642:OXI327643 PHE327642:PHE327643 PRA327642:PRA327643 QAW327642:QAW327643 QKS327642:QKS327643 QUO327642:QUO327643 REK327642:REK327643 ROG327642:ROG327643 RYC327642:RYC327643 SHY327642:SHY327643 SRU327642:SRU327643 TBQ327642:TBQ327643 TLM327642:TLM327643 TVI327642:TVI327643 UFE327642:UFE327643 UPA327642:UPA327643 UYW327642:UYW327643 VIS327642:VIS327643 VSO327642:VSO327643 WCK327642:WCK327643 WMG327642:WMG327643 WWC327642:WWC327643 U393172:U393173 JQ393178:JQ393179 TM393178:TM393179 ADI393178:ADI393179 ANE393178:ANE393179 AXA393178:AXA393179 BGW393178:BGW393179 BQS393178:BQS393179 CAO393178:CAO393179 CKK393178:CKK393179 CUG393178:CUG393179 DEC393178:DEC393179 DNY393178:DNY393179 DXU393178:DXU393179 EHQ393178:EHQ393179 ERM393178:ERM393179 FBI393178:FBI393179 FLE393178:FLE393179 FVA393178:FVA393179 GEW393178:GEW393179 GOS393178:GOS393179 GYO393178:GYO393179 HIK393178:HIK393179 HSG393178:HSG393179 ICC393178:ICC393179 ILY393178:ILY393179 IVU393178:IVU393179 JFQ393178:JFQ393179 JPM393178:JPM393179 JZI393178:JZI393179 KJE393178:KJE393179 KTA393178:KTA393179 LCW393178:LCW393179 LMS393178:LMS393179 LWO393178:LWO393179 MGK393178:MGK393179 MQG393178:MQG393179 NAC393178:NAC393179 NJY393178:NJY393179 NTU393178:NTU393179 ODQ393178:ODQ393179 ONM393178:ONM393179 OXI393178:OXI393179 PHE393178:PHE393179 PRA393178:PRA393179 QAW393178:QAW393179 QKS393178:QKS393179 QUO393178:QUO393179 REK393178:REK393179 ROG393178:ROG393179 RYC393178:RYC393179 SHY393178:SHY393179 SRU393178:SRU393179 TBQ393178:TBQ393179 TLM393178:TLM393179 TVI393178:TVI393179 UFE393178:UFE393179 UPA393178:UPA393179 UYW393178:UYW393179 VIS393178:VIS393179 VSO393178:VSO393179 WCK393178:WCK393179 WMG393178:WMG393179 WWC393178:WWC393179 U458708:U458709 JQ458714:JQ458715 TM458714:TM458715 ADI458714:ADI458715 ANE458714:ANE458715 AXA458714:AXA458715 BGW458714:BGW458715 BQS458714:BQS458715 CAO458714:CAO458715 CKK458714:CKK458715 CUG458714:CUG458715 DEC458714:DEC458715 DNY458714:DNY458715 DXU458714:DXU458715 EHQ458714:EHQ458715 ERM458714:ERM458715 FBI458714:FBI458715 FLE458714:FLE458715 FVA458714:FVA458715 GEW458714:GEW458715 GOS458714:GOS458715 GYO458714:GYO458715 HIK458714:HIK458715 HSG458714:HSG458715 ICC458714:ICC458715 ILY458714:ILY458715 IVU458714:IVU458715 JFQ458714:JFQ458715 JPM458714:JPM458715 JZI458714:JZI458715 KJE458714:KJE458715 KTA458714:KTA458715 LCW458714:LCW458715 LMS458714:LMS458715 LWO458714:LWO458715 MGK458714:MGK458715 MQG458714:MQG458715 NAC458714:NAC458715 NJY458714:NJY458715 NTU458714:NTU458715 ODQ458714:ODQ458715 ONM458714:ONM458715 OXI458714:OXI458715 PHE458714:PHE458715 PRA458714:PRA458715 QAW458714:QAW458715 QKS458714:QKS458715 QUO458714:QUO458715 REK458714:REK458715 ROG458714:ROG458715 RYC458714:RYC458715 SHY458714:SHY458715 SRU458714:SRU458715 TBQ458714:TBQ458715 TLM458714:TLM458715 TVI458714:TVI458715 UFE458714:UFE458715 UPA458714:UPA458715 UYW458714:UYW458715 VIS458714:VIS458715 VSO458714:VSO458715 WCK458714:WCK458715 WMG458714:WMG458715 WWC458714:WWC458715 U524244:U524245 JQ524250:JQ524251 TM524250:TM524251 ADI524250:ADI524251 ANE524250:ANE524251 AXA524250:AXA524251 BGW524250:BGW524251 BQS524250:BQS524251 CAO524250:CAO524251 CKK524250:CKK524251 CUG524250:CUG524251 DEC524250:DEC524251 DNY524250:DNY524251 DXU524250:DXU524251 EHQ524250:EHQ524251 ERM524250:ERM524251 FBI524250:FBI524251 FLE524250:FLE524251 FVA524250:FVA524251 GEW524250:GEW524251 GOS524250:GOS524251 GYO524250:GYO524251 HIK524250:HIK524251 HSG524250:HSG524251 ICC524250:ICC524251 ILY524250:ILY524251 IVU524250:IVU524251 JFQ524250:JFQ524251 JPM524250:JPM524251 JZI524250:JZI524251 KJE524250:KJE524251 KTA524250:KTA524251 LCW524250:LCW524251 LMS524250:LMS524251 LWO524250:LWO524251 MGK524250:MGK524251 MQG524250:MQG524251 NAC524250:NAC524251 NJY524250:NJY524251 NTU524250:NTU524251 ODQ524250:ODQ524251 ONM524250:ONM524251 OXI524250:OXI524251 PHE524250:PHE524251 PRA524250:PRA524251 QAW524250:QAW524251 QKS524250:QKS524251 QUO524250:QUO524251 REK524250:REK524251 ROG524250:ROG524251 RYC524250:RYC524251 SHY524250:SHY524251 SRU524250:SRU524251 TBQ524250:TBQ524251 TLM524250:TLM524251 TVI524250:TVI524251 UFE524250:UFE524251 UPA524250:UPA524251 UYW524250:UYW524251 VIS524250:VIS524251 VSO524250:VSO524251 WCK524250:WCK524251 WMG524250:WMG524251 WWC524250:WWC524251 U589780:U589781 JQ589786:JQ589787 TM589786:TM589787 ADI589786:ADI589787 ANE589786:ANE589787 AXA589786:AXA589787 BGW589786:BGW589787 BQS589786:BQS589787 CAO589786:CAO589787 CKK589786:CKK589787 CUG589786:CUG589787 DEC589786:DEC589787 DNY589786:DNY589787 DXU589786:DXU589787 EHQ589786:EHQ589787 ERM589786:ERM589787 FBI589786:FBI589787 FLE589786:FLE589787 FVA589786:FVA589787 GEW589786:GEW589787 GOS589786:GOS589787 GYO589786:GYO589787 HIK589786:HIK589787 HSG589786:HSG589787 ICC589786:ICC589787 ILY589786:ILY589787 IVU589786:IVU589787 JFQ589786:JFQ589787 JPM589786:JPM589787 JZI589786:JZI589787 KJE589786:KJE589787 KTA589786:KTA589787 LCW589786:LCW589787 LMS589786:LMS589787 LWO589786:LWO589787 MGK589786:MGK589787 MQG589786:MQG589787 NAC589786:NAC589787 NJY589786:NJY589787 NTU589786:NTU589787 ODQ589786:ODQ589787 ONM589786:ONM589787 OXI589786:OXI589787 PHE589786:PHE589787 PRA589786:PRA589787 QAW589786:QAW589787 QKS589786:QKS589787 QUO589786:QUO589787 REK589786:REK589787 ROG589786:ROG589787 RYC589786:RYC589787 SHY589786:SHY589787 SRU589786:SRU589787 TBQ589786:TBQ589787 TLM589786:TLM589787 TVI589786:TVI589787 UFE589786:UFE589787 UPA589786:UPA589787 UYW589786:UYW589787 VIS589786:VIS589787 VSO589786:VSO589787 WCK589786:WCK589787 WMG589786:WMG589787 WWC589786:WWC589787 U655316:U655317 JQ655322:JQ655323 TM655322:TM655323 ADI655322:ADI655323 ANE655322:ANE655323 AXA655322:AXA655323 BGW655322:BGW655323 BQS655322:BQS655323 CAO655322:CAO655323 CKK655322:CKK655323 CUG655322:CUG655323 DEC655322:DEC655323 DNY655322:DNY655323 DXU655322:DXU655323 EHQ655322:EHQ655323 ERM655322:ERM655323 FBI655322:FBI655323 FLE655322:FLE655323 FVA655322:FVA655323 GEW655322:GEW655323 GOS655322:GOS655323 GYO655322:GYO655323 HIK655322:HIK655323 HSG655322:HSG655323 ICC655322:ICC655323 ILY655322:ILY655323 IVU655322:IVU655323 JFQ655322:JFQ655323 JPM655322:JPM655323 JZI655322:JZI655323 KJE655322:KJE655323 KTA655322:KTA655323 LCW655322:LCW655323 LMS655322:LMS655323 LWO655322:LWO655323 MGK655322:MGK655323 MQG655322:MQG655323 NAC655322:NAC655323 NJY655322:NJY655323 NTU655322:NTU655323 ODQ655322:ODQ655323 ONM655322:ONM655323 OXI655322:OXI655323 PHE655322:PHE655323 PRA655322:PRA655323 QAW655322:QAW655323 QKS655322:QKS655323 QUO655322:QUO655323 REK655322:REK655323 ROG655322:ROG655323 RYC655322:RYC655323 SHY655322:SHY655323 SRU655322:SRU655323 TBQ655322:TBQ655323 TLM655322:TLM655323 TVI655322:TVI655323 UFE655322:UFE655323 UPA655322:UPA655323 UYW655322:UYW655323 VIS655322:VIS655323 VSO655322:VSO655323 WCK655322:WCK655323 WMG655322:WMG655323 WWC655322:WWC655323 U720852:U720853 JQ720858:JQ720859 TM720858:TM720859 ADI720858:ADI720859 ANE720858:ANE720859 AXA720858:AXA720859 BGW720858:BGW720859 BQS720858:BQS720859 CAO720858:CAO720859 CKK720858:CKK720859 CUG720858:CUG720859 DEC720858:DEC720859 DNY720858:DNY720859 DXU720858:DXU720859 EHQ720858:EHQ720859 ERM720858:ERM720859 FBI720858:FBI720859 FLE720858:FLE720859 FVA720858:FVA720859 GEW720858:GEW720859 GOS720858:GOS720859 GYO720858:GYO720859 HIK720858:HIK720859 HSG720858:HSG720859 ICC720858:ICC720859 ILY720858:ILY720859 IVU720858:IVU720859 JFQ720858:JFQ720859 JPM720858:JPM720859 JZI720858:JZI720859 KJE720858:KJE720859 KTA720858:KTA720859 LCW720858:LCW720859 LMS720858:LMS720859 LWO720858:LWO720859 MGK720858:MGK720859 MQG720858:MQG720859 NAC720858:NAC720859 NJY720858:NJY720859 NTU720858:NTU720859 ODQ720858:ODQ720859 ONM720858:ONM720859 OXI720858:OXI720859 PHE720858:PHE720859 PRA720858:PRA720859 QAW720858:QAW720859 QKS720858:QKS720859 QUO720858:QUO720859 REK720858:REK720859 ROG720858:ROG720859 RYC720858:RYC720859 SHY720858:SHY720859 SRU720858:SRU720859 TBQ720858:TBQ720859 TLM720858:TLM720859 TVI720858:TVI720859 UFE720858:UFE720859 UPA720858:UPA720859 UYW720858:UYW720859 VIS720858:VIS720859 VSO720858:VSO720859 WCK720858:WCK720859 WMG720858:WMG720859 WWC720858:WWC720859 U786388:U786389 JQ786394:JQ786395 TM786394:TM786395 ADI786394:ADI786395 ANE786394:ANE786395 AXA786394:AXA786395 BGW786394:BGW786395 BQS786394:BQS786395 CAO786394:CAO786395 CKK786394:CKK786395 CUG786394:CUG786395 DEC786394:DEC786395 DNY786394:DNY786395 DXU786394:DXU786395 EHQ786394:EHQ786395 ERM786394:ERM786395 FBI786394:FBI786395 FLE786394:FLE786395 FVA786394:FVA786395 GEW786394:GEW786395 GOS786394:GOS786395 GYO786394:GYO786395 HIK786394:HIK786395 HSG786394:HSG786395 ICC786394:ICC786395 ILY786394:ILY786395 IVU786394:IVU786395 JFQ786394:JFQ786395 JPM786394:JPM786395 JZI786394:JZI786395 KJE786394:KJE786395 KTA786394:KTA786395 LCW786394:LCW786395 LMS786394:LMS786395 LWO786394:LWO786395 MGK786394:MGK786395 MQG786394:MQG786395 NAC786394:NAC786395 NJY786394:NJY786395 NTU786394:NTU786395 ODQ786394:ODQ786395 ONM786394:ONM786395 OXI786394:OXI786395 PHE786394:PHE786395 PRA786394:PRA786395 QAW786394:QAW786395 QKS786394:QKS786395 QUO786394:QUO786395 REK786394:REK786395 ROG786394:ROG786395 RYC786394:RYC786395 SHY786394:SHY786395 SRU786394:SRU786395 TBQ786394:TBQ786395 TLM786394:TLM786395 TVI786394:TVI786395 UFE786394:UFE786395 UPA786394:UPA786395 UYW786394:UYW786395 VIS786394:VIS786395 VSO786394:VSO786395 WCK786394:WCK786395 WMG786394:WMG786395 WWC786394:WWC786395 U851924:U851925 JQ851930:JQ851931 TM851930:TM851931 ADI851930:ADI851931 ANE851930:ANE851931 AXA851930:AXA851931 BGW851930:BGW851931 BQS851930:BQS851931 CAO851930:CAO851931 CKK851930:CKK851931 CUG851930:CUG851931 DEC851930:DEC851931 DNY851930:DNY851931 DXU851930:DXU851931 EHQ851930:EHQ851931 ERM851930:ERM851931 FBI851930:FBI851931 FLE851930:FLE851931 FVA851930:FVA851931 GEW851930:GEW851931 GOS851930:GOS851931 GYO851930:GYO851931 HIK851930:HIK851931 HSG851930:HSG851931 ICC851930:ICC851931 ILY851930:ILY851931 IVU851930:IVU851931 JFQ851930:JFQ851931 JPM851930:JPM851931 JZI851930:JZI851931 KJE851930:KJE851931 KTA851930:KTA851931 LCW851930:LCW851931 LMS851930:LMS851931 LWO851930:LWO851931 MGK851930:MGK851931 MQG851930:MQG851931 NAC851930:NAC851931 NJY851930:NJY851931 NTU851930:NTU851931 ODQ851930:ODQ851931 ONM851930:ONM851931 OXI851930:OXI851931 PHE851930:PHE851931 PRA851930:PRA851931 QAW851930:QAW851931 QKS851930:QKS851931 QUO851930:QUO851931 REK851930:REK851931 ROG851930:ROG851931 RYC851930:RYC851931 SHY851930:SHY851931 SRU851930:SRU851931 TBQ851930:TBQ851931 TLM851930:TLM851931 TVI851930:TVI851931 UFE851930:UFE851931 UPA851930:UPA851931 UYW851930:UYW851931 VIS851930:VIS851931 VSO851930:VSO851931 WCK851930:WCK851931 WMG851930:WMG851931 WWC851930:WWC851931 U917460:U917461 JQ917466:JQ917467 TM917466:TM917467 ADI917466:ADI917467 ANE917466:ANE917467 AXA917466:AXA917467 BGW917466:BGW917467 BQS917466:BQS917467 CAO917466:CAO917467 CKK917466:CKK917467 CUG917466:CUG917467 DEC917466:DEC917467 DNY917466:DNY917467 DXU917466:DXU917467 EHQ917466:EHQ917467 ERM917466:ERM917467 FBI917466:FBI917467 FLE917466:FLE917467 FVA917466:FVA917467 GEW917466:GEW917467 GOS917466:GOS917467 GYO917466:GYO917467 HIK917466:HIK917467 HSG917466:HSG917467 ICC917466:ICC917467 ILY917466:ILY917467 IVU917466:IVU917467 JFQ917466:JFQ917467 JPM917466:JPM917467 JZI917466:JZI917467 KJE917466:KJE917467 KTA917466:KTA917467 LCW917466:LCW917467 LMS917466:LMS917467 LWO917466:LWO917467 MGK917466:MGK917467 MQG917466:MQG917467 NAC917466:NAC917467 NJY917466:NJY917467 NTU917466:NTU917467 ODQ917466:ODQ917467 ONM917466:ONM917467 OXI917466:OXI917467 PHE917466:PHE917467 PRA917466:PRA917467 QAW917466:QAW917467 QKS917466:QKS917467 QUO917466:QUO917467 REK917466:REK917467 ROG917466:ROG917467 RYC917466:RYC917467 SHY917466:SHY917467 SRU917466:SRU917467 TBQ917466:TBQ917467 TLM917466:TLM917467 TVI917466:TVI917467 UFE917466:UFE917467 UPA917466:UPA917467 UYW917466:UYW917467 VIS917466:VIS917467 VSO917466:VSO917467 WCK917466:WCK917467 WMG917466:WMG917467 WWC917466:WWC917467 U982996:U982997 JQ983002:JQ983003 TM983002:TM983003 ADI983002:ADI983003 ANE983002:ANE983003 AXA983002:AXA983003 BGW983002:BGW983003 BQS983002:BQS983003 CAO983002:CAO983003 CKK983002:CKK983003 CUG983002:CUG983003 DEC983002:DEC983003 DNY983002:DNY983003 DXU983002:DXU983003 EHQ983002:EHQ983003 ERM983002:ERM983003 FBI983002:FBI983003 FLE983002:FLE983003 FVA983002:FVA983003 GEW983002:GEW983003 GOS983002:GOS983003 GYO983002:GYO983003 HIK983002:HIK983003 HSG983002:HSG983003 ICC983002:ICC983003 ILY983002:ILY983003 IVU983002:IVU983003 JFQ983002:JFQ983003 JPM983002:JPM983003 JZI983002:JZI983003 KJE983002:KJE983003 KTA983002:KTA983003 LCW983002:LCW983003 LMS983002:LMS983003 LWO983002:LWO983003 MGK983002:MGK983003 MQG983002:MQG983003 NAC983002:NAC983003 NJY983002:NJY983003 NTU983002:NTU983003 ODQ983002:ODQ983003 ONM983002:ONM983003 OXI983002:OXI983003 PHE983002:PHE983003 PRA983002:PRA983003 QAW983002:QAW983003 QKS983002:QKS983003 QUO983002:QUO983003 REK983002:REK983003 ROG983002:ROG983003 RYC983002:RYC983003 SHY983002:SHY983003 SRU983002:SRU983003 TBQ983002:TBQ983003 TLM983002:TLM983003 TVI983002:TVI983003 UFE983002:UFE983003 UPA983002:UPA983003 UYW983002:UYW983003 VIS983002:VIS983003 VSO983002:VSO983003 WCK983002:WCK983003 WMG983002:WMG983003 WWC983002:WWC983003 WLN982972:WLR982983 W65408 JS65414 TO65414 ADK65414 ANG65414 AXC65414 BGY65414 BQU65414 CAQ65414 CKM65414 CUI65414 DEE65414 DOA65414 DXW65414 EHS65414 ERO65414 FBK65414 FLG65414 FVC65414 GEY65414 GOU65414 GYQ65414 HIM65414 HSI65414 ICE65414 IMA65414 IVW65414 JFS65414 JPO65414 JZK65414 KJG65414 KTC65414 LCY65414 LMU65414 LWQ65414 MGM65414 MQI65414 NAE65414 NKA65414 NTW65414 ODS65414 ONO65414 OXK65414 PHG65414 PRC65414 QAY65414 QKU65414 QUQ65414 REM65414 ROI65414 RYE65414 SIA65414 SRW65414 TBS65414 TLO65414 TVK65414 UFG65414 UPC65414 UYY65414 VIU65414 VSQ65414 WCM65414 WMI65414 WWE65414 W130944 JS130950 TO130950 ADK130950 ANG130950 AXC130950 BGY130950 BQU130950 CAQ130950 CKM130950 CUI130950 DEE130950 DOA130950 DXW130950 EHS130950 ERO130950 FBK130950 FLG130950 FVC130950 GEY130950 GOU130950 GYQ130950 HIM130950 HSI130950 ICE130950 IMA130950 IVW130950 JFS130950 JPO130950 JZK130950 KJG130950 KTC130950 LCY130950 LMU130950 LWQ130950 MGM130950 MQI130950 NAE130950 NKA130950 NTW130950 ODS130950 ONO130950 OXK130950 PHG130950 PRC130950 QAY130950 QKU130950 QUQ130950 REM130950 ROI130950 RYE130950 SIA130950 SRW130950 TBS130950 TLO130950 TVK130950 UFG130950 UPC130950 UYY130950 VIU130950 VSQ130950 WCM130950 WMI130950 WWE130950 W196480 JS196486 TO196486 ADK196486 ANG196486 AXC196486 BGY196486 BQU196486 CAQ196486 CKM196486 CUI196486 DEE196486 DOA196486 DXW196486 EHS196486 ERO196486 FBK196486 FLG196486 FVC196486 GEY196486 GOU196486 GYQ196486 HIM196486 HSI196486 ICE196486 IMA196486 IVW196486 JFS196486 JPO196486 JZK196486 KJG196486 KTC196486 LCY196486 LMU196486 LWQ196486 MGM196486 MQI196486 NAE196486 NKA196486 NTW196486 ODS196486 ONO196486 OXK196486 PHG196486 PRC196486 QAY196486 QKU196486 QUQ196486 REM196486 ROI196486 RYE196486 SIA196486 SRW196486 TBS196486 TLO196486 TVK196486 UFG196486 UPC196486 UYY196486 VIU196486 VSQ196486 WCM196486 WMI196486 WWE196486 W262016 JS262022 TO262022 ADK262022 ANG262022 AXC262022 BGY262022 BQU262022 CAQ262022 CKM262022 CUI262022 DEE262022 DOA262022 DXW262022 EHS262022 ERO262022 FBK262022 FLG262022 FVC262022 GEY262022 GOU262022 GYQ262022 HIM262022 HSI262022 ICE262022 IMA262022 IVW262022 JFS262022 JPO262022 JZK262022 KJG262022 KTC262022 LCY262022 LMU262022 LWQ262022 MGM262022 MQI262022 NAE262022 NKA262022 NTW262022 ODS262022 ONO262022 OXK262022 PHG262022 PRC262022 QAY262022 QKU262022 QUQ262022 REM262022 ROI262022 RYE262022 SIA262022 SRW262022 TBS262022 TLO262022 TVK262022 UFG262022 UPC262022 UYY262022 VIU262022 VSQ262022 WCM262022 WMI262022 WWE262022 W327552 JS327558 TO327558 ADK327558 ANG327558 AXC327558 BGY327558 BQU327558 CAQ327558 CKM327558 CUI327558 DEE327558 DOA327558 DXW327558 EHS327558 ERO327558 FBK327558 FLG327558 FVC327558 GEY327558 GOU327558 GYQ327558 HIM327558 HSI327558 ICE327558 IMA327558 IVW327558 JFS327558 JPO327558 JZK327558 KJG327558 KTC327558 LCY327558 LMU327558 LWQ327558 MGM327558 MQI327558 NAE327558 NKA327558 NTW327558 ODS327558 ONO327558 OXK327558 PHG327558 PRC327558 QAY327558 QKU327558 QUQ327558 REM327558 ROI327558 RYE327558 SIA327558 SRW327558 TBS327558 TLO327558 TVK327558 UFG327558 UPC327558 UYY327558 VIU327558 VSQ327558 WCM327558 WMI327558 WWE327558 W393088 JS393094 TO393094 ADK393094 ANG393094 AXC393094 BGY393094 BQU393094 CAQ393094 CKM393094 CUI393094 DEE393094 DOA393094 DXW393094 EHS393094 ERO393094 FBK393094 FLG393094 FVC393094 GEY393094 GOU393094 GYQ393094 HIM393094 HSI393094 ICE393094 IMA393094 IVW393094 JFS393094 JPO393094 JZK393094 KJG393094 KTC393094 LCY393094 LMU393094 LWQ393094 MGM393094 MQI393094 NAE393094 NKA393094 NTW393094 ODS393094 ONO393094 OXK393094 PHG393094 PRC393094 QAY393094 QKU393094 QUQ393094 REM393094 ROI393094 RYE393094 SIA393094 SRW393094 TBS393094 TLO393094 TVK393094 UFG393094 UPC393094 UYY393094 VIU393094 VSQ393094 WCM393094 WMI393094 WWE393094 W458624 JS458630 TO458630 ADK458630 ANG458630 AXC458630 BGY458630 BQU458630 CAQ458630 CKM458630 CUI458630 DEE458630 DOA458630 DXW458630 EHS458630 ERO458630 FBK458630 FLG458630 FVC458630 GEY458630 GOU458630 GYQ458630 HIM458630 HSI458630 ICE458630 IMA458630 IVW458630 JFS458630 JPO458630 JZK458630 KJG458630 KTC458630 LCY458630 LMU458630 LWQ458630 MGM458630 MQI458630 NAE458630 NKA458630 NTW458630 ODS458630 ONO458630 OXK458630 PHG458630 PRC458630 QAY458630 QKU458630 QUQ458630 REM458630 ROI458630 RYE458630 SIA458630 SRW458630 TBS458630 TLO458630 TVK458630 UFG458630 UPC458630 UYY458630 VIU458630 VSQ458630 WCM458630 WMI458630 WWE458630 W524160 JS524166 TO524166 ADK524166 ANG524166 AXC524166 BGY524166 BQU524166 CAQ524166 CKM524166 CUI524166 DEE524166 DOA524166 DXW524166 EHS524166 ERO524166 FBK524166 FLG524166 FVC524166 GEY524166 GOU524166 GYQ524166 HIM524166 HSI524166 ICE524166 IMA524166 IVW524166 JFS524166 JPO524166 JZK524166 KJG524166 KTC524166 LCY524166 LMU524166 LWQ524166 MGM524166 MQI524166 NAE524166 NKA524166 NTW524166 ODS524166 ONO524166 OXK524166 PHG524166 PRC524166 QAY524166 QKU524166 QUQ524166 REM524166 ROI524166 RYE524166 SIA524166 SRW524166 TBS524166 TLO524166 TVK524166 UFG524166 UPC524166 UYY524166 VIU524166 VSQ524166 WCM524166 WMI524166 WWE524166 W589696 JS589702 TO589702 ADK589702 ANG589702 AXC589702 BGY589702 BQU589702 CAQ589702 CKM589702 CUI589702 DEE589702 DOA589702 DXW589702 EHS589702 ERO589702 FBK589702 FLG589702 FVC589702 GEY589702 GOU589702 GYQ589702 HIM589702 HSI589702 ICE589702 IMA589702 IVW589702 JFS589702 JPO589702 JZK589702 KJG589702 KTC589702 LCY589702 LMU589702 LWQ589702 MGM589702 MQI589702 NAE589702 NKA589702 NTW589702 ODS589702 ONO589702 OXK589702 PHG589702 PRC589702 QAY589702 QKU589702 QUQ589702 REM589702 ROI589702 RYE589702 SIA589702 SRW589702 TBS589702 TLO589702 TVK589702 UFG589702 UPC589702 UYY589702 VIU589702 VSQ589702 WCM589702 WMI589702 WWE589702 W655232 JS655238 TO655238 ADK655238 ANG655238 AXC655238 BGY655238 BQU655238 CAQ655238 CKM655238 CUI655238 DEE655238 DOA655238 DXW655238 EHS655238 ERO655238 FBK655238 FLG655238 FVC655238 GEY655238 GOU655238 GYQ655238 HIM655238 HSI655238 ICE655238 IMA655238 IVW655238 JFS655238 JPO655238 JZK655238 KJG655238 KTC655238 LCY655238 LMU655238 LWQ655238 MGM655238 MQI655238 NAE655238 NKA655238 NTW655238 ODS655238 ONO655238 OXK655238 PHG655238 PRC655238 QAY655238 QKU655238 QUQ655238 REM655238 ROI655238 RYE655238 SIA655238 SRW655238 TBS655238 TLO655238 TVK655238 UFG655238 UPC655238 UYY655238 VIU655238 VSQ655238 WCM655238 WMI655238 WWE655238 W720768 JS720774 TO720774 ADK720774 ANG720774 AXC720774 BGY720774 BQU720774 CAQ720774 CKM720774 CUI720774 DEE720774 DOA720774 DXW720774 EHS720774 ERO720774 FBK720774 FLG720774 FVC720774 GEY720774 GOU720774 GYQ720774 HIM720774 HSI720774 ICE720774 IMA720774 IVW720774 JFS720774 JPO720774 JZK720774 KJG720774 KTC720774 LCY720774 LMU720774 LWQ720774 MGM720774 MQI720774 NAE720774 NKA720774 NTW720774 ODS720774 ONO720774 OXK720774 PHG720774 PRC720774 QAY720774 QKU720774 QUQ720774 REM720774 ROI720774 RYE720774 SIA720774 SRW720774 TBS720774 TLO720774 TVK720774 UFG720774 UPC720774 UYY720774 VIU720774 VSQ720774 WCM720774 WMI720774 WWE720774 W786304 JS786310 TO786310 ADK786310 ANG786310 AXC786310 BGY786310 BQU786310 CAQ786310 CKM786310 CUI786310 DEE786310 DOA786310 DXW786310 EHS786310 ERO786310 FBK786310 FLG786310 FVC786310 GEY786310 GOU786310 GYQ786310 HIM786310 HSI786310 ICE786310 IMA786310 IVW786310 JFS786310 JPO786310 JZK786310 KJG786310 KTC786310 LCY786310 LMU786310 LWQ786310 MGM786310 MQI786310 NAE786310 NKA786310 NTW786310 ODS786310 ONO786310 OXK786310 PHG786310 PRC786310 QAY786310 QKU786310 QUQ786310 REM786310 ROI786310 RYE786310 SIA786310 SRW786310 TBS786310 TLO786310 TVK786310 UFG786310 UPC786310 UYY786310 VIU786310 VSQ786310 WCM786310 WMI786310 WWE786310 W851840 JS851846 TO851846 ADK851846 ANG851846 AXC851846 BGY851846 BQU851846 CAQ851846 CKM851846 CUI851846 DEE851846 DOA851846 DXW851846 EHS851846 ERO851846 FBK851846 FLG851846 FVC851846 GEY851846 GOU851846 GYQ851846 HIM851846 HSI851846 ICE851846 IMA851846 IVW851846 JFS851846 JPO851846 JZK851846 KJG851846 KTC851846 LCY851846 LMU851846 LWQ851846 MGM851846 MQI851846 NAE851846 NKA851846 NTW851846 ODS851846 ONO851846 OXK851846 PHG851846 PRC851846 QAY851846 QKU851846 QUQ851846 REM851846 ROI851846 RYE851846 SIA851846 SRW851846 TBS851846 TLO851846 TVK851846 UFG851846 UPC851846 UYY851846 VIU851846 VSQ851846 WCM851846 WMI851846 WWE851846 W917376 JS917382 TO917382 ADK917382 ANG917382 AXC917382 BGY917382 BQU917382 CAQ917382 CKM917382 CUI917382 DEE917382 DOA917382 DXW917382 EHS917382 ERO917382 FBK917382 FLG917382 FVC917382 GEY917382 GOU917382 GYQ917382 HIM917382 HSI917382 ICE917382 IMA917382 IVW917382 JFS917382 JPO917382 JZK917382 KJG917382 KTC917382 LCY917382 LMU917382 LWQ917382 MGM917382 MQI917382 NAE917382 NKA917382 NTW917382 ODS917382 ONO917382 OXK917382 PHG917382 PRC917382 QAY917382 QKU917382 QUQ917382 REM917382 ROI917382 RYE917382 SIA917382 SRW917382 TBS917382 TLO917382 TVK917382 UFG917382 UPC917382 UYY917382 VIU917382 VSQ917382 WCM917382 WMI917382 WWE917382 W982912 JS982918 TO982918 ADK982918 ANG982918 AXC982918 BGY982918 BQU982918 CAQ982918 CKM982918 CUI982918 DEE982918 DOA982918 DXW982918 EHS982918 ERO982918 FBK982918 FLG982918 FVC982918 GEY982918 GOU982918 GYQ982918 HIM982918 HSI982918 ICE982918 IMA982918 IVW982918 JFS982918 JPO982918 JZK982918 KJG982918 KTC982918 LCY982918 LMU982918 LWQ982918 MGM982918 MQI982918 NAE982918 NKA982918 NTW982918 ODS982918 ONO982918 OXK982918 PHG982918 PRC982918 QAY982918 QKU982918 QUQ982918 REM982918 ROI982918 RYE982918 SIA982918 SRW982918 TBS982918 TLO982918 TVK982918 UFG982918 UPC982918 UYY982918 VIU982918 VSQ982918 WCM982918 WMI982918 WWE982918 B65446:F65448 IX65452:JB65454 ST65452:SX65454 ACP65452:ACT65454 AML65452:AMP65454 AWH65452:AWL65454 BGD65452:BGH65454 BPZ65452:BQD65454 BZV65452:BZZ65454 CJR65452:CJV65454 CTN65452:CTR65454 DDJ65452:DDN65454 DNF65452:DNJ65454 DXB65452:DXF65454 EGX65452:EHB65454 EQT65452:EQX65454 FAP65452:FAT65454 FKL65452:FKP65454 FUH65452:FUL65454 GED65452:GEH65454 GNZ65452:GOD65454 GXV65452:GXZ65454 HHR65452:HHV65454 HRN65452:HRR65454 IBJ65452:IBN65454 ILF65452:ILJ65454 IVB65452:IVF65454 JEX65452:JFB65454 JOT65452:JOX65454 JYP65452:JYT65454 KIL65452:KIP65454 KSH65452:KSL65454 LCD65452:LCH65454 LLZ65452:LMD65454 LVV65452:LVZ65454 MFR65452:MFV65454 MPN65452:MPR65454 MZJ65452:MZN65454 NJF65452:NJJ65454 NTB65452:NTF65454 OCX65452:ODB65454 OMT65452:OMX65454 OWP65452:OWT65454 PGL65452:PGP65454 PQH65452:PQL65454 QAD65452:QAH65454 QJZ65452:QKD65454 QTV65452:QTZ65454 RDR65452:RDV65454 RNN65452:RNR65454 RXJ65452:RXN65454 SHF65452:SHJ65454 SRB65452:SRF65454 TAX65452:TBB65454 TKT65452:TKX65454 TUP65452:TUT65454 UEL65452:UEP65454 UOH65452:UOL65454 UYD65452:UYH65454 VHZ65452:VID65454 VRV65452:VRZ65454 WBR65452:WBV65454 WLN65452:WLR65454 WVJ65452:WVN65454 B130982:F130984 IX130988:JB130990 ST130988:SX130990 ACP130988:ACT130990 AML130988:AMP130990 AWH130988:AWL130990 BGD130988:BGH130990 BPZ130988:BQD130990 BZV130988:BZZ130990 CJR130988:CJV130990 CTN130988:CTR130990 DDJ130988:DDN130990 DNF130988:DNJ130990 DXB130988:DXF130990 EGX130988:EHB130990 EQT130988:EQX130990 FAP130988:FAT130990 FKL130988:FKP130990 FUH130988:FUL130990 GED130988:GEH130990 GNZ130988:GOD130990 GXV130988:GXZ130990 HHR130988:HHV130990 HRN130988:HRR130990 IBJ130988:IBN130990 ILF130988:ILJ130990 IVB130988:IVF130990 JEX130988:JFB130990 JOT130988:JOX130990 JYP130988:JYT130990 KIL130988:KIP130990 KSH130988:KSL130990 LCD130988:LCH130990 LLZ130988:LMD130990 LVV130988:LVZ130990 MFR130988:MFV130990 MPN130988:MPR130990 MZJ130988:MZN130990 NJF130988:NJJ130990 NTB130988:NTF130990 OCX130988:ODB130990 OMT130988:OMX130990 OWP130988:OWT130990 PGL130988:PGP130990 PQH130988:PQL130990 QAD130988:QAH130990 QJZ130988:QKD130990 QTV130988:QTZ130990 RDR130988:RDV130990 RNN130988:RNR130990 RXJ130988:RXN130990 SHF130988:SHJ130990 SRB130988:SRF130990 TAX130988:TBB130990 TKT130988:TKX130990 TUP130988:TUT130990 UEL130988:UEP130990 UOH130988:UOL130990 UYD130988:UYH130990 VHZ130988:VID130990 VRV130988:VRZ130990 WBR130988:WBV130990 WLN130988:WLR130990 WVJ130988:WVN130990 B196518:F196520 IX196524:JB196526 ST196524:SX196526 ACP196524:ACT196526 AML196524:AMP196526 AWH196524:AWL196526 BGD196524:BGH196526 BPZ196524:BQD196526 BZV196524:BZZ196526 CJR196524:CJV196526 CTN196524:CTR196526 DDJ196524:DDN196526 DNF196524:DNJ196526 DXB196524:DXF196526 EGX196524:EHB196526 EQT196524:EQX196526 FAP196524:FAT196526 FKL196524:FKP196526 FUH196524:FUL196526 GED196524:GEH196526 GNZ196524:GOD196526 GXV196524:GXZ196526 HHR196524:HHV196526 HRN196524:HRR196526 IBJ196524:IBN196526 ILF196524:ILJ196526 IVB196524:IVF196526 JEX196524:JFB196526 JOT196524:JOX196526 JYP196524:JYT196526 KIL196524:KIP196526 KSH196524:KSL196526 LCD196524:LCH196526 LLZ196524:LMD196526 LVV196524:LVZ196526 MFR196524:MFV196526 MPN196524:MPR196526 MZJ196524:MZN196526 NJF196524:NJJ196526 NTB196524:NTF196526 OCX196524:ODB196526 OMT196524:OMX196526 OWP196524:OWT196526 PGL196524:PGP196526 PQH196524:PQL196526 QAD196524:QAH196526 QJZ196524:QKD196526 QTV196524:QTZ196526 RDR196524:RDV196526 RNN196524:RNR196526 RXJ196524:RXN196526 SHF196524:SHJ196526 SRB196524:SRF196526 TAX196524:TBB196526 TKT196524:TKX196526 TUP196524:TUT196526 UEL196524:UEP196526 UOH196524:UOL196526 UYD196524:UYH196526 VHZ196524:VID196526 VRV196524:VRZ196526 WBR196524:WBV196526 WLN196524:WLR196526 WVJ196524:WVN196526 B262054:F262056 IX262060:JB262062 ST262060:SX262062 ACP262060:ACT262062 AML262060:AMP262062 AWH262060:AWL262062 BGD262060:BGH262062 BPZ262060:BQD262062 BZV262060:BZZ262062 CJR262060:CJV262062 CTN262060:CTR262062 DDJ262060:DDN262062 DNF262060:DNJ262062 DXB262060:DXF262062 EGX262060:EHB262062 EQT262060:EQX262062 FAP262060:FAT262062 FKL262060:FKP262062 FUH262060:FUL262062 GED262060:GEH262062 GNZ262060:GOD262062 GXV262060:GXZ262062 HHR262060:HHV262062 HRN262060:HRR262062 IBJ262060:IBN262062 ILF262060:ILJ262062 IVB262060:IVF262062 JEX262060:JFB262062 JOT262060:JOX262062 JYP262060:JYT262062 KIL262060:KIP262062 KSH262060:KSL262062 LCD262060:LCH262062 LLZ262060:LMD262062 LVV262060:LVZ262062 MFR262060:MFV262062 MPN262060:MPR262062 MZJ262060:MZN262062 NJF262060:NJJ262062 NTB262060:NTF262062 OCX262060:ODB262062 OMT262060:OMX262062 OWP262060:OWT262062 PGL262060:PGP262062 PQH262060:PQL262062 QAD262060:QAH262062 QJZ262060:QKD262062 QTV262060:QTZ262062 RDR262060:RDV262062 RNN262060:RNR262062 RXJ262060:RXN262062 SHF262060:SHJ262062 SRB262060:SRF262062 TAX262060:TBB262062 TKT262060:TKX262062 TUP262060:TUT262062 UEL262060:UEP262062 UOH262060:UOL262062 UYD262060:UYH262062 VHZ262060:VID262062 VRV262060:VRZ262062 WBR262060:WBV262062 WLN262060:WLR262062 WVJ262060:WVN262062 B327590:F327592 IX327596:JB327598 ST327596:SX327598 ACP327596:ACT327598 AML327596:AMP327598 AWH327596:AWL327598 BGD327596:BGH327598 BPZ327596:BQD327598 BZV327596:BZZ327598 CJR327596:CJV327598 CTN327596:CTR327598 DDJ327596:DDN327598 DNF327596:DNJ327598 DXB327596:DXF327598 EGX327596:EHB327598 EQT327596:EQX327598 FAP327596:FAT327598 FKL327596:FKP327598 FUH327596:FUL327598 GED327596:GEH327598 GNZ327596:GOD327598 GXV327596:GXZ327598 HHR327596:HHV327598 HRN327596:HRR327598 IBJ327596:IBN327598 ILF327596:ILJ327598 IVB327596:IVF327598 JEX327596:JFB327598 JOT327596:JOX327598 JYP327596:JYT327598 KIL327596:KIP327598 KSH327596:KSL327598 LCD327596:LCH327598 LLZ327596:LMD327598 LVV327596:LVZ327598 MFR327596:MFV327598 MPN327596:MPR327598 MZJ327596:MZN327598 NJF327596:NJJ327598 NTB327596:NTF327598 OCX327596:ODB327598 OMT327596:OMX327598 OWP327596:OWT327598 PGL327596:PGP327598 PQH327596:PQL327598 QAD327596:QAH327598 QJZ327596:QKD327598 QTV327596:QTZ327598 RDR327596:RDV327598 RNN327596:RNR327598 RXJ327596:RXN327598 SHF327596:SHJ327598 SRB327596:SRF327598 TAX327596:TBB327598 TKT327596:TKX327598 TUP327596:TUT327598 UEL327596:UEP327598 UOH327596:UOL327598 UYD327596:UYH327598 VHZ327596:VID327598 VRV327596:VRZ327598 WBR327596:WBV327598 WLN327596:WLR327598 WVJ327596:WVN327598 B393126:F393128 IX393132:JB393134 ST393132:SX393134 ACP393132:ACT393134 AML393132:AMP393134 AWH393132:AWL393134 BGD393132:BGH393134 BPZ393132:BQD393134 BZV393132:BZZ393134 CJR393132:CJV393134 CTN393132:CTR393134 DDJ393132:DDN393134 DNF393132:DNJ393134 DXB393132:DXF393134 EGX393132:EHB393134 EQT393132:EQX393134 FAP393132:FAT393134 FKL393132:FKP393134 FUH393132:FUL393134 GED393132:GEH393134 GNZ393132:GOD393134 GXV393132:GXZ393134 HHR393132:HHV393134 HRN393132:HRR393134 IBJ393132:IBN393134 ILF393132:ILJ393134 IVB393132:IVF393134 JEX393132:JFB393134 JOT393132:JOX393134 JYP393132:JYT393134 KIL393132:KIP393134 KSH393132:KSL393134 LCD393132:LCH393134 LLZ393132:LMD393134 LVV393132:LVZ393134 MFR393132:MFV393134 MPN393132:MPR393134 MZJ393132:MZN393134 NJF393132:NJJ393134 NTB393132:NTF393134 OCX393132:ODB393134 OMT393132:OMX393134 OWP393132:OWT393134 PGL393132:PGP393134 PQH393132:PQL393134 QAD393132:QAH393134 QJZ393132:QKD393134 QTV393132:QTZ393134 RDR393132:RDV393134 RNN393132:RNR393134 RXJ393132:RXN393134 SHF393132:SHJ393134 SRB393132:SRF393134 TAX393132:TBB393134 TKT393132:TKX393134 TUP393132:TUT393134 UEL393132:UEP393134 UOH393132:UOL393134 UYD393132:UYH393134 VHZ393132:VID393134 VRV393132:VRZ393134 WBR393132:WBV393134 WLN393132:WLR393134 WVJ393132:WVN393134 B458662:F458664 IX458668:JB458670 ST458668:SX458670 ACP458668:ACT458670 AML458668:AMP458670 AWH458668:AWL458670 BGD458668:BGH458670 BPZ458668:BQD458670 BZV458668:BZZ458670 CJR458668:CJV458670 CTN458668:CTR458670 DDJ458668:DDN458670 DNF458668:DNJ458670 DXB458668:DXF458670 EGX458668:EHB458670 EQT458668:EQX458670 FAP458668:FAT458670 FKL458668:FKP458670 FUH458668:FUL458670 GED458668:GEH458670 GNZ458668:GOD458670 GXV458668:GXZ458670 HHR458668:HHV458670 HRN458668:HRR458670 IBJ458668:IBN458670 ILF458668:ILJ458670 IVB458668:IVF458670 JEX458668:JFB458670 JOT458668:JOX458670 JYP458668:JYT458670 KIL458668:KIP458670 KSH458668:KSL458670 LCD458668:LCH458670 LLZ458668:LMD458670 LVV458668:LVZ458670 MFR458668:MFV458670 MPN458668:MPR458670 MZJ458668:MZN458670 NJF458668:NJJ458670 NTB458668:NTF458670 OCX458668:ODB458670 OMT458668:OMX458670 OWP458668:OWT458670 PGL458668:PGP458670 PQH458668:PQL458670 QAD458668:QAH458670 QJZ458668:QKD458670 QTV458668:QTZ458670 RDR458668:RDV458670 RNN458668:RNR458670 RXJ458668:RXN458670 SHF458668:SHJ458670 SRB458668:SRF458670 TAX458668:TBB458670 TKT458668:TKX458670 TUP458668:TUT458670 UEL458668:UEP458670 UOH458668:UOL458670 UYD458668:UYH458670 VHZ458668:VID458670 VRV458668:VRZ458670 WBR458668:WBV458670 WLN458668:WLR458670 WVJ458668:WVN458670 B524198:F524200 IX524204:JB524206 ST524204:SX524206 ACP524204:ACT524206 AML524204:AMP524206 AWH524204:AWL524206 BGD524204:BGH524206 BPZ524204:BQD524206 BZV524204:BZZ524206 CJR524204:CJV524206 CTN524204:CTR524206 DDJ524204:DDN524206 DNF524204:DNJ524206 DXB524204:DXF524206 EGX524204:EHB524206 EQT524204:EQX524206 FAP524204:FAT524206 FKL524204:FKP524206 FUH524204:FUL524206 GED524204:GEH524206 GNZ524204:GOD524206 GXV524204:GXZ524206 HHR524204:HHV524206 HRN524204:HRR524206 IBJ524204:IBN524206 ILF524204:ILJ524206 IVB524204:IVF524206 JEX524204:JFB524206 JOT524204:JOX524206 JYP524204:JYT524206 KIL524204:KIP524206 KSH524204:KSL524206 LCD524204:LCH524206 LLZ524204:LMD524206 LVV524204:LVZ524206 MFR524204:MFV524206 MPN524204:MPR524206 MZJ524204:MZN524206 NJF524204:NJJ524206 NTB524204:NTF524206 OCX524204:ODB524206 OMT524204:OMX524206 OWP524204:OWT524206 PGL524204:PGP524206 PQH524204:PQL524206 QAD524204:QAH524206 QJZ524204:QKD524206 QTV524204:QTZ524206 RDR524204:RDV524206 RNN524204:RNR524206 RXJ524204:RXN524206 SHF524204:SHJ524206 SRB524204:SRF524206 TAX524204:TBB524206 TKT524204:TKX524206 TUP524204:TUT524206 UEL524204:UEP524206 UOH524204:UOL524206 UYD524204:UYH524206 VHZ524204:VID524206 VRV524204:VRZ524206 WBR524204:WBV524206 WLN524204:WLR524206 WVJ524204:WVN524206 B589734:F589736 IX589740:JB589742 ST589740:SX589742 ACP589740:ACT589742 AML589740:AMP589742 AWH589740:AWL589742 BGD589740:BGH589742 BPZ589740:BQD589742 BZV589740:BZZ589742 CJR589740:CJV589742 CTN589740:CTR589742 DDJ589740:DDN589742 DNF589740:DNJ589742 DXB589740:DXF589742 EGX589740:EHB589742 EQT589740:EQX589742 FAP589740:FAT589742 FKL589740:FKP589742 FUH589740:FUL589742 GED589740:GEH589742 GNZ589740:GOD589742 GXV589740:GXZ589742 HHR589740:HHV589742 HRN589740:HRR589742 IBJ589740:IBN589742 ILF589740:ILJ589742 IVB589740:IVF589742 JEX589740:JFB589742 JOT589740:JOX589742 JYP589740:JYT589742 KIL589740:KIP589742 KSH589740:KSL589742 LCD589740:LCH589742 LLZ589740:LMD589742 LVV589740:LVZ589742 MFR589740:MFV589742 MPN589740:MPR589742 MZJ589740:MZN589742 NJF589740:NJJ589742 NTB589740:NTF589742 OCX589740:ODB589742 OMT589740:OMX589742 OWP589740:OWT589742 PGL589740:PGP589742 PQH589740:PQL589742 QAD589740:QAH589742 QJZ589740:QKD589742 QTV589740:QTZ589742 RDR589740:RDV589742 RNN589740:RNR589742 RXJ589740:RXN589742 SHF589740:SHJ589742 SRB589740:SRF589742 TAX589740:TBB589742 TKT589740:TKX589742 TUP589740:TUT589742 UEL589740:UEP589742 UOH589740:UOL589742 UYD589740:UYH589742 VHZ589740:VID589742 VRV589740:VRZ589742 WBR589740:WBV589742 WLN589740:WLR589742 WVJ589740:WVN589742 B655270:F655272 IX655276:JB655278 ST655276:SX655278 ACP655276:ACT655278 AML655276:AMP655278 AWH655276:AWL655278 BGD655276:BGH655278 BPZ655276:BQD655278 BZV655276:BZZ655278 CJR655276:CJV655278 CTN655276:CTR655278 DDJ655276:DDN655278 DNF655276:DNJ655278 DXB655276:DXF655278 EGX655276:EHB655278 EQT655276:EQX655278 FAP655276:FAT655278 FKL655276:FKP655278 FUH655276:FUL655278 GED655276:GEH655278 GNZ655276:GOD655278 GXV655276:GXZ655278 HHR655276:HHV655278 HRN655276:HRR655278 IBJ655276:IBN655278 ILF655276:ILJ655278 IVB655276:IVF655278 JEX655276:JFB655278 JOT655276:JOX655278 JYP655276:JYT655278 KIL655276:KIP655278 KSH655276:KSL655278 LCD655276:LCH655278 LLZ655276:LMD655278 LVV655276:LVZ655278 MFR655276:MFV655278 MPN655276:MPR655278 MZJ655276:MZN655278 NJF655276:NJJ655278 NTB655276:NTF655278 OCX655276:ODB655278 OMT655276:OMX655278 OWP655276:OWT655278 PGL655276:PGP655278 PQH655276:PQL655278 QAD655276:QAH655278 QJZ655276:QKD655278 QTV655276:QTZ655278 RDR655276:RDV655278 RNN655276:RNR655278 RXJ655276:RXN655278 SHF655276:SHJ655278 SRB655276:SRF655278 TAX655276:TBB655278 TKT655276:TKX655278 TUP655276:TUT655278 UEL655276:UEP655278 UOH655276:UOL655278 UYD655276:UYH655278 VHZ655276:VID655278 VRV655276:VRZ655278 WBR655276:WBV655278 WLN655276:WLR655278 WVJ655276:WVN655278 B720806:F720808 IX720812:JB720814 ST720812:SX720814 ACP720812:ACT720814 AML720812:AMP720814 AWH720812:AWL720814 BGD720812:BGH720814 BPZ720812:BQD720814 BZV720812:BZZ720814 CJR720812:CJV720814 CTN720812:CTR720814 DDJ720812:DDN720814 DNF720812:DNJ720814 DXB720812:DXF720814 EGX720812:EHB720814 EQT720812:EQX720814 FAP720812:FAT720814 FKL720812:FKP720814 FUH720812:FUL720814 GED720812:GEH720814 GNZ720812:GOD720814 GXV720812:GXZ720814 HHR720812:HHV720814 HRN720812:HRR720814 IBJ720812:IBN720814 ILF720812:ILJ720814 IVB720812:IVF720814 JEX720812:JFB720814 JOT720812:JOX720814 JYP720812:JYT720814 KIL720812:KIP720814 KSH720812:KSL720814 LCD720812:LCH720814 LLZ720812:LMD720814 LVV720812:LVZ720814 MFR720812:MFV720814 MPN720812:MPR720814 MZJ720812:MZN720814 NJF720812:NJJ720814 NTB720812:NTF720814 OCX720812:ODB720814 OMT720812:OMX720814 OWP720812:OWT720814 PGL720812:PGP720814 PQH720812:PQL720814 QAD720812:QAH720814 QJZ720812:QKD720814 QTV720812:QTZ720814 RDR720812:RDV720814 RNN720812:RNR720814 RXJ720812:RXN720814 SHF720812:SHJ720814 SRB720812:SRF720814 TAX720812:TBB720814 TKT720812:TKX720814 TUP720812:TUT720814 UEL720812:UEP720814 UOH720812:UOL720814 UYD720812:UYH720814 VHZ720812:VID720814 VRV720812:VRZ720814 WBR720812:WBV720814 WLN720812:WLR720814 WVJ720812:WVN720814 B786342:F786344 IX786348:JB786350 ST786348:SX786350 ACP786348:ACT786350 AML786348:AMP786350 AWH786348:AWL786350 BGD786348:BGH786350 BPZ786348:BQD786350 BZV786348:BZZ786350 CJR786348:CJV786350 CTN786348:CTR786350 DDJ786348:DDN786350 DNF786348:DNJ786350 DXB786348:DXF786350 EGX786348:EHB786350 EQT786348:EQX786350 FAP786348:FAT786350 FKL786348:FKP786350 FUH786348:FUL786350 GED786348:GEH786350 GNZ786348:GOD786350 GXV786348:GXZ786350 HHR786348:HHV786350 HRN786348:HRR786350 IBJ786348:IBN786350 ILF786348:ILJ786350 IVB786348:IVF786350 JEX786348:JFB786350 JOT786348:JOX786350 JYP786348:JYT786350 KIL786348:KIP786350 KSH786348:KSL786350 LCD786348:LCH786350 LLZ786348:LMD786350 LVV786348:LVZ786350 MFR786348:MFV786350 MPN786348:MPR786350 MZJ786348:MZN786350 NJF786348:NJJ786350 NTB786348:NTF786350 OCX786348:ODB786350 OMT786348:OMX786350 OWP786348:OWT786350 PGL786348:PGP786350 PQH786348:PQL786350 QAD786348:QAH786350 QJZ786348:QKD786350 QTV786348:QTZ786350 RDR786348:RDV786350 RNN786348:RNR786350 RXJ786348:RXN786350 SHF786348:SHJ786350 SRB786348:SRF786350 TAX786348:TBB786350 TKT786348:TKX786350 TUP786348:TUT786350 UEL786348:UEP786350 UOH786348:UOL786350 UYD786348:UYH786350 VHZ786348:VID786350 VRV786348:VRZ786350 WBR786348:WBV786350 WLN786348:WLR786350 WVJ786348:WVN786350 B851878:F851880 IX851884:JB851886 ST851884:SX851886 ACP851884:ACT851886 AML851884:AMP851886 AWH851884:AWL851886 BGD851884:BGH851886 BPZ851884:BQD851886 BZV851884:BZZ851886 CJR851884:CJV851886 CTN851884:CTR851886 DDJ851884:DDN851886 DNF851884:DNJ851886 DXB851884:DXF851886 EGX851884:EHB851886 EQT851884:EQX851886 FAP851884:FAT851886 FKL851884:FKP851886 FUH851884:FUL851886 GED851884:GEH851886 GNZ851884:GOD851886 GXV851884:GXZ851886 HHR851884:HHV851886 HRN851884:HRR851886 IBJ851884:IBN851886 ILF851884:ILJ851886 IVB851884:IVF851886 JEX851884:JFB851886 JOT851884:JOX851886 JYP851884:JYT851886 KIL851884:KIP851886 KSH851884:KSL851886 LCD851884:LCH851886 LLZ851884:LMD851886 LVV851884:LVZ851886 MFR851884:MFV851886 MPN851884:MPR851886 MZJ851884:MZN851886 NJF851884:NJJ851886 NTB851884:NTF851886 OCX851884:ODB851886 OMT851884:OMX851886 OWP851884:OWT851886 PGL851884:PGP851886 PQH851884:PQL851886 QAD851884:QAH851886 QJZ851884:QKD851886 QTV851884:QTZ851886 RDR851884:RDV851886 RNN851884:RNR851886 RXJ851884:RXN851886 SHF851884:SHJ851886 SRB851884:SRF851886 TAX851884:TBB851886 TKT851884:TKX851886 TUP851884:TUT851886 UEL851884:UEP851886 UOH851884:UOL851886 UYD851884:UYH851886 VHZ851884:VID851886 VRV851884:VRZ851886 WBR851884:WBV851886 WLN851884:WLR851886 WVJ851884:WVN851886 B917414:F917416 IX917420:JB917422 ST917420:SX917422 ACP917420:ACT917422 AML917420:AMP917422 AWH917420:AWL917422 BGD917420:BGH917422 BPZ917420:BQD917422 BZV917420:BZZ917422 CJR917420:CJV917422 CTN917420:CTR917422 DDJ917420:DDN917422 DNF917420:DNJ917422 DXB917420:DXF917422 EGX917420:EHB917422 EQT917420:EQX917422 FAP917420:FAT917422 FKL917420:FKP917422 FUH917420:FUL917422 GED917420:GEH917422 GNZ917420:GOD917422 GXV917420:GXZ917422 HHR917420:HHV917422 HRN917420:HRR917422 IBJ917420:IBN917422 ILF917420:ILJ917422 IVB917420:IVF917422 JEX917420:JFB917422 JOT917420:JOX917422 JYP917420:JYT917422 KIL917420:KIP917422 KSH917420:KSL917422 LCD917420:LCH917422 LLZ917420:LMD917422 LVV917420:LVZ917422 MFR917420:MFV917422 MPN917420:MPR917422 MZJ917420:MZN917422 NJF917420:NJJ917422 NTB917420:NTF917422 OCX917420:ODB917422 OMT917420:OMX917422 OWP917420:OWT917422 PGL917420:PGP917422 PQH917420:PQL917422 QAD917420:QAH917422 QJZ917420:QKD917422 QTV917420:QTZ917422 RDR917420:RDV917422 RNN917420:RNR917422 RXJ917420:RXN917422 SHF917420:SHJ917422 SRB917420:SRF917422 TAX917420:TBB917422 TKT917420:TKX917422 TUP917420:TUT917422 UEL917420:UEP917422 UOH917420:UOL917422 UYD917420:UYH917422 VHZ917420:VID917422 VRV917420:VRZ917422 WBR917420:WBV917422 WLN917420:WLR917422 WVJ917420:WVN917422 B982950:F982952 IX982956:JB982958 ST982956:SX982958 ACP982956:ACT982958 AML982956:AMP982958 AWH982956:AWL982958 BGD982956:BGH982958 BPZ982956:BQD982958 BZV982956:BZZ982958 CJR982956:CJV982958 CTN982956:CTR982958 DDJ982956:DDN982958 DNF982956:DNJ982958 DXB982956:DXF982958 EGX982956:EHB982958 EQT982956:EQX982958 FAP982956:FAT982958 FKL982956:FKP982958 FUH982956:FUL982958 GED982956:GEH982958 GNZ982956:GOD982958 GXV982956:GXZ982958 HHR982956:HHV982958 HRN982956:HRR982958 IBJ982956:IBN982958 ILF982956:ILJ982958 IVB982956:IVF982958 JEX982956:JFB982958 JOT982956:JOX982958 JYP982956:JYT982958 KIL982956:KIP982958 KSH982956:KSL982958 LCD982956:LCH982958 LLZ982956:LMD982958 LVV982956:LVZ982958 MFR982956:MFV982958 MPN982956:MPR982958 MZJ982956:MZN982958 NJF982956:NJJ982958 NTB982956:NTF982958 OCX982956:ODB982958 OMT982956:OMX982958 OWP982956:OWT982958 PGL982956:PGP982958 PQH982956:PQL982958 QAD982956:QAH982958 QJZ982956:QKD982958 QTV982956:QTZ982958 RDR982956:RDV982958 RNN982956:RNR982958 RXJ982956:RXN982958 SHF982956:SHJ982958 SRB982956:SRF982958 TAX982956:TBB982958 TKT982956:TKX982958 TUP982956:TUT982958 UEL982956:UEP982958 UOH982956:UOL982958 UYD982956:UYH982958 VHZ982956:VID982958 VRV982956:VRZ982958 WBR982956:WBV982958 WLN982956:WLR982958 WVJ982956:WVN982958 B65422:F65425 IX65428:JB65431 ST65428:SX65431 ACP65428:ACT65431 AML65428:AMP65431 AWH65428:AWL65431 BGD65428:BGH65431 BPZ65428:BQD65431 BZV65428:BZZ65431 CJR65428:CJV65431 CTN65428:CTR65431 DDJ65428:DDN65431 DNF65428:DNJ65431 DXB65428:DXF65431 EGX65428:EHB65431 EQT65428:EQX65431 FAP65428:FAT65431 FKL65428:FKP65431 FUH65428:FUL65431 GED65428:GEH65431 GNZ65428:GOD65431 GXV65428:GXZ65431 HHR65428:HHV65431 HRN65428:HRR65431 IBJ65428:IBN65431 ILF65428:ILJ65431 IVB65428:IVF65431 JEX65428:JFB65431 JOT65428:JOX65431 JYP65428:JYT65431 KIL65428:KIP65431 KSH65428:KSL65431 LCD65428:LCH65431 LLZ65428:LMD65431 LVV65428:LVZ65431 MFR65428:MFV65431 MPN65428:MPR65431 MZJ65428:MZN65431 NJF65428:NJJ65431 NTB65428:NTF65431 OCX65428:ODB65431 OMT65428:OMX65431 OWP65428:OWT65431 PGL65428:PGP65431 PQH65428:PQL65431 QAD65428:QAH65431 QJZ65428:QKD65431 QTV65428:QTZ65431 RDR65428:RDV65431 RNN65428:RNR65431 RXJ65428:RXN65431 SHF65428:SHJ65431 SRB65428:SRF65431 TAX65428:TBB65431 TKT65428:TKX65431 TUP65428:TUT65431 UEL65428:UEP65431 UOH65428:UOL65431 UYD65428:UYH65431 VHZ65428:VID65431 VRV65428:VRZ65431 WBR65428:WBV65431 WLN65428:WLR65431 WVJ65428:WVN65431 B130958:F130961 IX130964:JB130967 ST130964:SX130967 ACP130964:ACT130967 AML130964:AMP130967 AWH130964:AWL130967 BGD130964:BGH130967 BPZ130964:BQD130967 BZV130964:BZZ130967 CJR130964:CJV130967 CTN130964:CTR130967 DDJ130964:DDN130967 DNF130964:DNJ130967 DXB130964:DXF130967 EGX130964:EHB130967 EQT130964:EQX130967 FAP130964:FAT130967 FKL130964:FKP130967 FUH130964:FUL130967 GED130964:GEH130967 GNZ130964:GOD130967 GXV130964:GXZ130967 HHR130964:HHV130967 HRN130964:HRR130967 IBJ130964:IBN130967 ILF130964:ILJ130967 IVB130964:IVF130967 JEX130964:JFB130967 JOT130964:JOX130967 JYP130964:JYT130967 KIL130964:KIP130967 KSH130964:KSL130967 LCD130964:LCH130967 LLZ130964:LMD130967 LVV130964:LVZ130967 MFR130964:MFV130967 MPN130964:MPR130967 MZJ130964:MZN130967 NJF130964:NJJ130967 NTB130964:NTF130967 OCX130964:ODB130967 OMT130964:OMX130967 OWP130964:OWT130967 PGL130964:PGP130967 PQH130964:PQL130967 QAD130964:QAH130967 QJZ130964:QKD130967 QTV130964:QTZ130967 RDR130964:RDV130967 RNN130964:RNR130967 RXJ130964:RXN130967 SHF130964:SHJ130967 SRB130964:SRF130967 TAX130964:TBB130967 TKT130964:TKX130967 TUP130964:TUT130967 UEL130964:UEP130967 UOH130964:UOL130967 UYD130964:UYH130967 VHZ130964:VID130967 VRV130964:VRZ130967 WBR130964:WBV130967 WLN130964:WLR130967 WVJ130964:WVN130967 B196494:F196497 IX196500:JB196503 ST196500:SX196503 ACP196500:ACT196503 AML196500:AMP196503 AWH196500:AWL196503 BGD196500:BGH196503 BPZ196500:BQD196503 BZV196500:BZZ196503 CJR196500:CJV196503 CTN196500:CTR196503 DDJ196500:DDN196503 DNF196500:DNJ196503 DXB196500:DXF196503 EGX196500:EHB196503 EQT196500:EQX196503 FAP196500:FAT196503 FKL196500:FKP196503 FUH196500:FUL196503 GED196500:GEH196503 GNZ196500:GOD196503 GXV196500:GXZ196503 HHR196500:HHV196503 HRN196500:HRR196503 IBJ196500:IBN196503 ILF196500:ILJ196503 IVB196500:IVF196503 JEX196500:JFB196503 JOT196500:JOX196503 JYP196500:JYT196503 KIL196500:KIP196503 KSH196500:KSL196503 LCD196500:LCH196503 LLZ196500:LMD196503 LVV196500:LVZ196503 MFR196500:MFV196503 MPN196500:MPR196503 MZJ196500:MZN196503 NJF196500:NJJ196503 NTB196500:NTF196503 OCX196500:ODB196503 OMT196500:OMX196503 OWP196500:OWT196503 PGL196500:PGP196503 PQH196500:PQL196503 QAD196500:QAH196503 QJZ196500:QKD196503 QTV196500:QTZ196503 RDR196500:RDV196503 RNN196500:RNR196503 RXJ196500:RXN196503 SHF196500:SHJ196503 SRB196500:SRF196503 TAX196500:TBB196503 TKT196500:TKX196503 TUP196500:TUT196503 UEL196500:UEP196503 UOH196500:UOL196503 UYD196500:UYH196503 VHZ196500:VID196503 VRV196500:VRZ196503 WBR196500:WBV196503 WLN196500:WLR196503 WVJ196500:WVN196503 B262030:F262033 IX262036:JB262039 ST262036:SX262039 ACP262036:ACT262039 AML262036:AMP262039 AWH262036:AWL262039 BGD262036:BGH262039 BPZ262036:BQD262039 BZV262036:BZZ262039 CJR262036:CJV262039 CTN262036:CTR262039 DDJ262036:DDN262039 DNF262036:DNJ262039 DXB262036:DXF262039 EGX262036:EHB262039 EQT262036:EQX262039 FAP262036:FAT262039 FKL262036:FKP262039 FUH262036:FUL262039 GED262036:GEH262039 GNZ262036:GOD262039 GXV262036:GXZ262039 HHR262036:HHV262039 HRN262036:HRR262039 IBJ262036:IBN262039 ILF262036:ILJ262039 IVB262036:IVF262039 JEX262036:JFB262039 JOT262036:JOX262039 JYP262036:JYT262039 KIL262036:KIP262039 KSH262036:KSL262039 LCD262036:LCH262039 LLZ262036:LMD262039 LVV262036:LVZ262039 MFR262036:MFV262039 MPN262036:MPR262039 MZJ262036:MZN262039 NJF262036:NJJ262039 NTB262036:NTF262039 OCX262036:ODB262039 OMT262036:OMX262039 OWP262036:OWT262039 PGL262036:PGP262039 PQH262036:PQL262039 QAD262036:QAH262039 QJZ262036:QKD262039 QTV262036:QTZ262039 RDR262036:RDV262039 RNN262036:RNR262039 RXJ262036:RXN262039 SHF262036:SHJ262039 SRB262036:SRF262039 TAX262036:TBB262039 TKT262036:TKX262039 TUP262036:TUT262039 UEL262036:UEP262039 UOH262036:UOL262039 UYD262036:UYH262039 VHZ262036:VID262039 VRV262036:VRZ262039 WBR262036:WBV262039 WLN262036:WLR262039 WVJ262036:WVN262039 B327566:F327569 IX327572:JB327575 ST327572:SX327575 ACP327572:ACT327575 AML327572:AMP327575 AWH327572:AWL327575 BGD327572:BGH327575 BPZ327572:BQD327575 BZV327572:BZZ327575 CJR327572:CJV327575 CTN327572:CTR327575 DDJ327572:DDN327575 DNF327572:DNJ327575 DXB327572:DXF327575 EGX327572:EHB327575 EQT327572:EQX327575 FAP327572:FAT327575 FKL327572:FKP327575 FUH327572:FUL327575 GED327572:GEH327575 GNZ327572:GOD327575 GXV327572:GXZ327575 HHR327572:HHV327575 HRN327572:HRR327575 IBJ327572:IBN327575 ILF327572:ILJ327575 IVB327572:IVF327575 JEX327572:JFB327575 JOT327572:JOX327575 JYP327572:JYT327575 KIL327572:KIP327575 KSH327572:KSL327575 LCD327572:LCH327575 LLZ327572:LMD327575 LVV327572:LVZ327575 MFR327572:MFV327575 MPN327572:MPR327575 MZJ327572:MZN327575 NJF327572:NJJ327575 NTB327572:NTF327575 OCX327572:ODB327575 OMT327572:OMX327575 OWP327572:OWT327575 PGL327572:PGP327575 PQH327572:PQL327575 QAD327572:QAH327575 QJZ327572:QKD327575 QTV327572:QTZ327575 RDR327572:RDV327575 RNN327572:RNR327575 RXJ327572:RXN327575 SHF327572:SHJ327575 SRB327572:SRF327575 TAX327572:TBB327575 TKT327572:TKX327575 TUP327572:TUT327575 UEL327572:UEP327575 UOH327572:UOL327575 UYD327572:UYH327575 VHZ327572:VID327575 VRV327572:VRZ327575 WBR327572:WBV327575 WLN327572:WLR327575 WVJ327572:WVN327575 B393102:F393105 IX393108:JB393111 ST393108:SX393111 ACP393108:ACT393111 AML393108:AMP393111 AWH393108:AWL393111 BGD393108:BGH393111 BPZ393108:BQD393111 BZV393108:BZZ393111 CJR393108:CJV393111 CTN393108:CTR393111 DDJ393108:DDN393111 DNF393108:DNJ393111 DXB393108:DXF393111 EGX393108:EHB393111 EQT393108:EQX393111 FAP393108:FAT393111 FKL393108:FKP393111 FUH393108:FUL393111 GED393108:GEH393111 GNZ393108:GOD393111 GXV393108:GXZ393111 HHR393108:HHV393111 HRN393108:HRR393111 IBJ393108:IBN393111 ILF393108:ILJ393111 IVB393108:IVF393111 JEX393108:JFB393111 JOT393108:JOX393111 JYP393108:JYT393111 KIL393108:KIP393111 KSH393108:KSL393111 LCD393108:LCH393111 LLZ393108:LMD393111 LVV393108:LVZ393111 MFR393108:MFV393111 MPN393108:MPR393111 MZJ393108:MZN393111 NJF393108:NJJ393111 NTB393108:NTF393111 OCX393108:ODB393111 OMT393108:OMX393111 OWP393108:OWT393111 PGL393108:PGP393111 PQH393108:PQL393111 QAD393108:QAH393111 QJZ393108:QKD393111 QTV393108:QTZ393111 RDR393108:RDV393111 RNN393108:RNR393111 RXJ393108:RXN393111 SHF393108:SHJ393111 SRB393108:SRF393111 TAX393108:TBB393111 TKT393108:TKX393111 TUP393108:TUT393111 UEL393108:UEP393111 UOH393108:UOL393111 UYD393108:UYH393111 VHZ393108:VID393111 VRV393108:VRZ393111 WBR393108:WBV393111 WLN393108:WLR393111 WVJ393108:WVN393111 B458638:F458641 IX458644:JB458647 ST458644:SX458647 ACP458644:ACT458647 AML458644:AMP458647 AWH458644:AWL458647 BGD458644:BGH458647 BPZ458644:BQD458647 BZV458644:BZZ458647 CJR458644:CJV458647 CTN458644:CTR458647 DDJ458644:DDN458647 DNF458644:DNJ458647 DXB458644:DXF458647 EGX458644:EHB458647 EQT458644:EQX458647 FAP458644:FAT458647 FKL458644:FKP458647 FUH458644:FUL458647 GED458644:GEH458647 GNZ458644:GOD458647 GXV458644:GXZ458647 HHR458644:HHV458647 HRN458644:HRR458647 IBJ458644:IBN458647 ILF458644:ILJ458647 IVB458644:IVF458647 JEX458644:JFB458647 JOT458644:JOX458647 JYP458644:JYT458647 KIL458644:KIP458647 KSH458644:KSL458647 LCD458644:LCH458647 LLZ458644:LMD458647 LVV458644:LVZ458647 MFR458644:MFV458647 MPN458644:MPR458647 MZJ458644:MZN458647 NJF458644:NJJ458647 NTB458644:NTF458647 OCX458644:ODB458647 OMT458644:OMX458647 OWP458644:OWT458647 PGL458644:PGP458647 PQH458644:PQL458647 QAD458644:QAH458647 QJZ458644:QKD458647 QTV458644:QTZ458647 RDR458644:RDV458647 RNN458644:RNR458647 RXJ458644:RXN458647 SHF458644:SHJ458647 SRB458644:SRF458647 TAX458644:TBB458647 TKT458644:TKX458647 TUP458644:TUT458647 UEL458644:UEP458647 UOH458644:UOL458647 UYD458644:UYH458647 VHZ458644:VID458647 VRV458644:VRZ458647 WBR458644:WBV458647 WLN458644:WLR458647 WVJ458644:WVN458647 B524174:F524177 IX524180:JB524183 ST524180:SX524183 ACP524180:ACT524183 AML524180:AMP524183 AWH524180:AWL524183 BGD524180:BGH524183 BPZ524180:BQD524183 BZV524180:BZZ524183 CJR524180:CJV524183 CTN524180:CTR524183 DDJ524180:DDN524183 DNF524180:DNJ524183 DXB524180:DXF524183 EGX524180:EHB524183 EQT524180:EQX524183 FAP524180:FAT524183 FKL524180:FKP524183 FUH524180:FUL524183 GED524180:GEH524183 GNZ524180:GOD524183 GXV524180:GXZ524183 HHR524180:HHV524183 HRN524180:HRR524183 IBJ524180:IBN524183 ILF524180:ILJ524183 IVB524180:IVF524183 JEX524180:JFB524183 JOT524180:JOX524183 JYP524180:JYT524183 KIL524180:KIP524183 KSH524180:KSL524183 LCD524180:LCH524183 LLZ524180:LMD524183 LVV524180:LVZ524183 MFR524180:MFV524183 MPN524180:MPR524183 MZJ524180:MZN524183 NJF524180:NJJ524183 NTB524180:NTF524183 OCX524180:ODB524183 OMT524180:OMX524183 OWP524180:OWT524183 PGL524180:PGP524183 PQH524180:PQL524183 QAD524180:QAH524183 QJZ524180:QKD524183 QTV524180:QTZ524183 RDR524180:RDV524183 RNN524180:RNR524183 RXJ524180:RXN524183 SHF524180:SHJ524183 SRB524180:SRF524183 TAX524180:TBB524183 TKT524180:TKX524183 TUP524180:TUT524183 UEL524180:UEP524183 UOH524180:UOL524183 UYD524180:UYH524183 VHZ524180:VID524183 VRV524180:VRZ524183 WBR524180:WBV524183 WLN524180:WLR524183 WVJ524180:WVN524183 B589710:F589713 IX589716:JB589719 ST589716:SX589719 ACP589716:ACT589719 AML589716:AMP589719 AWH589716:AWL589719 BGD589716:BGH589719 BPZ589716:BQD589719 BZV589716:BZZ589719 CJR589716:CJV589719 CTN589716:CTR589719 DDJ589716:DDN589719 DNF589716:DNJ589719 DXB589716:DXF589719 EGX589716:EHB589719 EQT589716:EQX589719 FAP589716:FAT589719 FKL589716:FKP589719 FUH589716:FUL589719 GED589716:GEH589719 GNZ589716:GOD589719 GXV589716:GXZ589719 HHR589716:HHV589719 HRN589716:HRR589719 IBJ589716:IBN589719 ILF589716:ILJ589719 IVB589716:IVF589719 JEX589716:JFB589719 JOT589716:JOX589719 JYP589716:JYT589719 KIL589716:KIP589719 KSH589716:KSL589719 LCD589716:LCH589719 LLZ589716:LMD589719 LVV589716:LVZ589719 MFR589716:MFV589719 MPN589716:MPR589719 MZJ589716:MZN589719 NJF589716:NJJ589719 NTB589716:NTF589719 OCX589716:ODB589719 OMT589716:OMX589719 OWP589716:OWT589719 PGL589716:PGP589719 PQH589716:PQL589719 QAD589716:QAH589719 QJZ589716:QKD589719 QTV589716:QTZ589719 RDR589716:RDV589719 RNN589716:RNR589719 RXJ589716:RXN589719 SHF589716:SHJ589719 SRB589716:SRF589719 TAX589716:TBB589719 TKT589716:TKX589719 TUP589716:TUT589719 UEL589716:UEP589719 UOH589716:UOL589719 UYD589716:UYH589719 VHZ589716:VID589719 VRV589716:VRZ589719 WBR589716:WBV589719 WLN589716:WLR589719 WVJ589716:WVN589719 B655246:F655249 IX655252:JB655255 ST655252:SX655255 ACP655252:ACT655255 AML655252:AMP655255 AWH655252:AWL655255 BGD655252:BGH655255 BPZ655252:BQD655255 BZV655252:BZZ655255 CJR655252:CJV655255 CTN655252:CTR655255 DDJ655252:DDN655255 DNF655252:DNJ655255 DXB655252:DXF655255 EGX655252:EHB655255 EQT655252:EQX655255 FAP655252:FAT655255 FKL655252:FKP655255 FUH655252:FUL655255 GED655252:GEH655255 GNZ655252:GOD655255 GXV655252:GXZ655255 HHR655252:HHV655255 HRN655252:HRR655255 IBJ655252:IBN655255 ILF655252:ILJ655255 IVB655252:IVF655255 JEX655252:JFB655255 JOT655252:JOX655255 JYP655252:JYT655255 KIL655252:KIP655255 KSH655252:KSL655255 LCD655252:LCH655255 LLZ655252:LMD655255 LVV655252:LVZ655255 MFR655252:MFV655255 MPN655252:MPR655255 MZJ655252:MZN655255 NJF655252:NJJ655255 NTB655252:NTF655255 OCX655252:ODB655255 OMT655252:OMX655255 OWP655252:OWT655255 PGL655252:PGP655255 PQH655252:PQL655255 QAD655252:QAH655255 QJZ655252:QKD655255 QTV655252:QTZ655255 RDR655252:RDV655255 RNN655252:RNR655255 RXJ655252:RXN655255 SHF655252:SHJ655255 SRB655252:SRF655255 TAX655252:TBB655255 TKT655252:TKX655255 TUP655252:TUT655255 UEL655252:UEP655255 UOH655252:UOL655255 UYD655252:UYH655255 VHZ655252:VID655255 VRV655252:VRZ655255 WBR655252:WBV655255 WLN655252:WLR655255 WVJ655252:WVN655255 B720782:F720785 IX720788:JB720791 ST720788:SX720791 ACP720788:ACT720791 AML720788:AMP720791 AWH720788:AWL720791 BGD720788:BGH720791 BPZ720788:BQD720791 BZV720788:BZZ720791 CJR720788:CJV720791 CTN720788:CTR720791 DDJ720788:DDN720791 DNF720788:DNJ720791 DXB720788:DXF720791 EGX720788:EHB720791 EQT720788:EQX720791 FAP720788:FAT720791 FKL720788:FKP720791 FUH720788:FUL720791 GED720788:GEH720791 GNZ720788:GOD720791 GXV720788:GXZ720791 HHR720788:HHV720791 HRN720788:HRR720791 IBJ720788:IBN720791 ILF720788:ILJ720791 IVB720788:IVF720791 JEX720788:JFB720791 JOT720788:JOX720791 JYP720788:JYT720791 KIL720788:KIP720791 KSH720788:KSL720791 LCD720788:LCH720791 LLZ720788:LMD720791 LVV720788:LVZ720791 MFR720788:MFV720791 MPN720788:MPR720791 MZJ720788:MZN720791 NJF720788:NJJ720791 NTB720788:NTF720791 OCX720788:ODB720791 OMT720788:OMX720791 OWP720788:OWT720791 PGL720788:PGP720791 PQH720788:PQL720791 QAD720788:QAH720791 QJZ720788:QKD720791 QTV720788:QTZ720791 RDR720788:RDV720791 RNN720788:RNR720791 RXJ720788:RXN720791 SHF720788:SHJ720791 SRB720788:SRF720791 TAX720788:TBB720791 TKT720788:TKX720791 TUP720788:TUT720791 UEL720788:UEP720791 UOH720788:UOL720791 UYD720788:UYH720791 VHZ720788:VID720791 VRV720788:VRZ720791 WBR720788:WBV720791 WLN720788:WLR720791 WVJ720788:WVN720791 B786318:F786321 IX786324:JB786327 ST786324:SX786327 ACP786324:ACT786327 AML786324:AMP786327 AWH786324:AWL786327 BGD786324:BGH786327 BPZ786324:BQD786327 BZV786324:BZZ786327 CJR786324:CJV786327 CTN786324:CTR786327 DDJ786324:DDN786327 DNF786324:DNJ786327 DXB786324:DXF786327 EGX786324:EHB786327 EQT786324:EQX786327 FAP786324:FAT786327 FKL786324:FKP786327 FUH786324:FUL786327 GED786324:GEH786327 GNZ786324:GOD786327 GXV786324:GXZ786327 HHR786324:HHV786327 HRN786324:HRR786327 IBJ786324:IBN786327 ILF786324:ILJ786327 IVB786324:IVF786327 JEX786324:JFB786327 JOT786324:JOX786327 JYP786324:JYT786327 KIL786324:KIP786327 KSH786324:KSL786327 LCD786324:LCH786327 LLZ786324:LMD786327 LVV786324:LVZ786327 MFR786324:MFV786327 MPN786324:MPR786327 MZJ786324:MZN786327 NJF786324:NJJ786327 NTB786324:NTF786327 OCX786324:ODB786327 OMT786324:OMX786327 OWP786324:OWT786327 PGL786324:PGP786327 PQH786324:PQL786327 QAD786324:QAH786327 QJZ786324:QKD786327 QTV786324:QTZ786327 RDR786324:RDV786327 RNN786324:RNR786327 RXJ786324:RXN786327 SHF786324:SHJ786327 SRB786324:SRF786327 TAX786324:TBB786327 TKT786324:TKX786327 TUP786324:TUT786327 UEL786324:UEP786327 UOH786324:UOL786327 UYD786324:UYH786327 VHZ786324:VID786327 VRV786324:VRZ786327 WBR786324:WBV786327 WLN786324:WLR786327 WVJ786324:WVN786327 B851854:F851857 IX851860:JB851863 ST851860:SX851863 ACP851860:ACT851863 AML851860:AMP851863 AWH851860:AWL851863 BGD851860:BGH851863 BPZ851860:BQD851863 BZV851860:BZZ851863 CJR851860:CJV851863 CTN851860:CTR851863 DDJ851860:DDN851863 DNF851860:DNJ851863 DXB851860:DXF851863 EGX851860:EHB851863 EQT851860:EQX851863 FAP851860:FAT851863 FKL851860:FKP851863 FUH851860:FUL851863 GED851860:GEH851863 GNZ851860:GOD851863 GXV851860:GXZ851863 HHR851860:HHV851863 HRN851860:HRR851863 IBJ851860:IBN851863 ILF851860:ILJ851863 IVB851860:IVF851863 JEX851860:JFB851863 JOT851860:JOX851863 JYP851860:JYT851863 KIL851860:KIP851863 KSH851860:KSL851863 LCD851860:LCH851863 LLZ851860:LMD851863 LVV851860:LVZ851863 MFR851860:MFV851863 MPN851860:MPR851863 MZJ851860:MZN851863 NJF851860:NJJ851863 NTB851860:NTF851863 OCX851860:ODB851863 OMT851860:OMX851863 OWP851860:OWT851863 PGL851860:PGP851863 PQH851860:PQL851863 QAD851860:QAH851863 QJZ851860:QKD851863 QTV851860:QTZ851863 RDR851860:RDV851863 RNN851860:RNR851863 RXJ851860:RXN851863 SHF851860:SHJ851863 SRB851860:SRF851863 TAX851860:TBB851863 TKT851860:TKX851863 TUP851860:TUT851863 UEL851860:UEP851863 UOH851860:UOL851863 UYD851860:UYH851863 VHZ851860:VID851863 VRV851860:VRZ851863 WBR851860:WBV851863 WLN851860:WLR851863 WVJ851860:WVN851863 B917390:F917393 IX917396:JB917399 ST917396:SX917399 ACP917396:ACT917399 AML917396:AMP917399 AWH917396:AWL917399 BGD917396:BGH917399 BPZ917396:BQD917399 BZV917396:BZZ917399 CJR917396:CJV917399 CTN917396:CTR917399 DDJ917396:DDN917399 DNF917396:DNJ917399 DXB917396:DXF917399 EGX917396:EHB917399 EQT917396:EQX917399 FAP917396:FAT917399 FKL917396:FKP917399 FUH917396:FUL917399 GED917396:GEH917399 GNZ917396:GOD917399 GXV917396:GXZ917399 HHR917396:HHV917399 HRN917396:HRR917399 IBJ917396:IBN917399 ILF917396:ILJ917399 IVB917396:IVF917399 JEX917396:JFB917399 JOT917396:JOX917399 JYP917396:JYT917399 KIL917396:KIP917399 KSH917396:KSL917399 LCD917396:LCH917399 LLZ917396:LMD917399 LVV917396:LVZ917399 MFR917396:MFV917399 MPN917396:MPR917399 MZJ917396:MZN917399 NJF917396:NJJ917399 NTB917396:NTF917399 OCX917396:ODB917399 OMT917396:OMX917399 OWP917396:OWT917399 PGL917396:PGP917399 PQH917396:PQL917399 QAD917396:QAH917399 QJZ917396:QKD917399 QTV917396:QTZ917399 RDR917396:RDV917399 RNN917396:RNR917399 RXJ917396:RXN917399 SHF917396:SHJ917399 SRB917396:SRF917399 TAX917396:TBB917399 TKT917396:TKX917399 TUP917396:TUT917399 UEL917396:UEP917399 UOH917396:UOL917399 UYD917396:UYH917399 VHZ917396:VID917399 VRV917396:VRZ917399 WBR917396:WBV917399 WLN917396:WLR917399 WVJ917396:WVN917399 B982926:F982929 IX982932:JB982935 ST982932:SX982935 ACP982932:ACT982935 AML982932:AMP982935 AWH982932:AWL982935 BGD982932:BGH982935 BPZ982932:BQD982935 BZV982932:BZZ982935 CJR982932:CJV982935 CTN982932:CTR982935 DDJ982932:DDN982935 DNF982932:DNJ982935 DXB982932:DXF982935 EGX982932:EHB982935 EQT982932:EQX982935 FAP982932:FAT982935 FKL982932:FKP982935 FUH982932:FUL982935 GED982932:GEH982935 GNZ982932:GOD982935 GXV982932:GXZ982935 HHR982932:HHV982935 HRN982932:HRR982935 IBJ982932:IBN982935 ILF982932:ILJ982935 IVB982932:IVF982935 JEX982932:JFB982935 JOT982932:JOX982935 JYP982932:JYT982935 KIL982932:KIP982935 KSH982932:KSL982935 LCD982932:LCH982935 LLZ982932:LMD982935 LVV982932:LVZ982935 MFR982932:MFV982935 MPN982932:MPR982935 MZJ982932:MZN982935 NJF982932:NJJ982935 NTB982932:NTF982935 OCX982932:ODB982935 OMT982932:OMX982935 OWP982932:OWT982935 PGL982932:PGP982935 PQH982932:PQL982935 QAD982932:QAH982935 QJZ982932:QKD982935 QTV982932:QTZ982935 RDR982932:RDV982935 RNN982932:RNR982935 RXJ982932:RXN982935 SHF982932:SHJ982935 SRB982932:SRF982935 TAX982932:TBB982935 TKT982932:TKX982935 TUP982932:TUT982935 UEL982932:UEP982935 UOH982932:UOL982935 UYD982932:UYH982935 VHZ982932:VID982935 VRV982932:VRZ982935 WBR982932:WBV982935 WLN982932:WLR982935 WVJ982932:WVN982935 B65427:F65429 IX65433:JB65435 ST65433:SX65435 ACP65433:ACT65435 AML65433:AMP65435 AWH65433:AWL65435 BGD65433:BGH65435 BPZ65433:BQD65435 BZV65433:BZZ65435 CJR65433:CJV65435 CTN65433:CTR65435 DDJ65433:DDN65435 DNF65433:DNJ65435 DXB65433:DXF65435 EGX65433:EHB65435 EQT65433:EQX65435 FAP65433:FAT65435 FKL65433:FKP65435 FUH65433:FUL65435 GED65433:GEH65435 GNZ65433:GOD65435 GXV65433:GXZ65435 HHR65433:HHV65435 HRN65433:HRR65435 IBJ65433:IBN65435 ILF65433:ILJ65435 IVB65433:IVF65435 JEX65433:JFB65435 JOT65433:JOX65435 JYP65433:JYT65435 KIL65433:KIP65435 KSH65433:KSL65435 LCD65433:LCH65435 LLZ65433:LMD65435 LVV65433:LVZ65435 MFR65433:MFV65435 MPN65433:MPR65435 MZJ65433:MZN65435 NJF65433:NJJ65435 NTB65433:NTF65435 OCX65433:ODB65435 OMT65433:OMX65435 OWP65433:OWT65435 PGL65433:PGP65435 PQH65433:PQL65435 QAD65433:QAH65435 QJZ65433:QKD65435 QTV65433:QTZ65435 RDR65433:RDV65435 RNN65433:RNR65435 RXJ65433:RXN65435 SHF65433:SHJ65435 SRB65433:SRF65435 TAX65433:TBB65435 TKT65433:TKX65435 TUP65433:TUT65435 UEL65433:UEP65435 UOH65433:UOL65435 UYD65433:UYH65435 VHZ65433:VID65435 VRV65433:VRZ65435 WBR65433:WBV65435 WLN65433:WLR65435 WVJ65433:WVN65435 B130963:F130965 IX130969:JB130971 ST130969:SX130971 ACP130969:ACT130971 AML130969:AMP130971 AWH130969:AWL130971 BGD130969:BGH130971 BPZ130969:BQD130971 BZV130969:BZZ130971 CJR130969:CJV130971 CTN130969:CTR130971 DDJ130969:DDN130971 DNF130969:DNJ130971 DXB130969:DXF130971 EGX130969:EHB130971 EQT130969:EQX130971 FAP130969:FAT130971 FKL130969:FKP130971 FUH130969:FUL130971 GED130969:GEH130971 GNZ130969:GOD130971 GXV130969:GXZ130971 HHR130969:HHV130971 HRN130969:HRR130971 IBJ130969:IBN130971 ILF130969:ILJ130971 IVB130969:IVF130971 JEX130969:JFB130971 JOT130969:JOX130971 JYP130969:JYT130971 KIL130969:KIP130971 KSH130969:KSL130971 LCD130969:LCH130971 LLZ130969:LMD130971 LVV130969:LVZ130971 MFR130969:MFV130971 MPN130969:MPR130971 MZJ130969:MZN130971 NJF130969:NJJ130971 NTB130969:NTF130971 OCX130969:ODB130971 OMT130969:OMX130971 OWP130969:OWT130971 PGL130969:PGP130971 PQH130969:PQL130971 QAD130969:QAH130971 QJZ130969:QKD130971 QTV130969:QTZ130971 RDR130969:RDV130971 RNN130969:RNR130971 RXJ130969:RXN130971 SHF130969:SHJ130971 SRB130969:SRF130971 TAX130969:TBB130971 TKT130969:TKX130971 TUP130969:TUT130971 UEL130969:UEP130971 UOH130969:UOL130971 UYD130969:UYH130971 VHZ130969:VID130971 VRV130969:VRZ130971 WBR130969:WBV130971 WLN130969:WLR130971 WVJ130969:WVN130971 B196499:F196501 IX196505:JB196507 ST196505:SX196507 ACP196505:ACT196507 AML196505:AMP196507 AWH196505:AWL196507 BGD196505:BGH196507 BPZ196505:BQD196507 BZV196505:BZZ196507 CJR196505:CJV196507 CTN196505:CTR196507 DDJ196505:DDN196507 DNF196505:DNJ196507 DXB196505:DXF196507 EGX196505:EHB196507 EQT196505:EQX196507 FAP196505:FAT196507 FKL196505:FKP196507 FUH196505:FUL196507 GED196505:GEH196507 GNZ196505:GOD196507 GXV196505:GXZ196507 HHR196505:HHV196507 HRN196505:HRR196507 IBJ196505:IBN196507 ILF196505:ILJ196507 IVB196505:IVF196507 JEX196505:JFB196507 JOT196505:JOX196507 JYP196505:JYT196507 KIL196505:KIP196507 KSH196505:KSL196507 LCD196505:LCH196507 LLZ196505:LMD196507 LVV196505:LVZ196507 MFR196505:MFV196507 MPN196505:MPR196507 MZJ196505:MZN196507 NJF196505:NJJ196507 NTB196505:NTF196507 OCX196505:ODB196507 OMT196505:OMX196507 OWP196505:OWT196507 PGL196505:PGP196507 PQH196505:PQL196507 QAD196505:QAH196507 QJZ196505:QKD196507 QTV196505:QTZ196507 RDR196505:RDV196507 RNN196505:RNR196507 RXJ196505:RXN196507 SHF196505:SHJ196507 SRB196505:SRF196507 TAX196505:TBB196507 TKT196505:TKX196507 TUP196505:TUT196507 UEL196505:UEP196507 UOH196505:UOL196507 UYD196505:UYH196507 VHZ196505:VID196507 VRV196505:VRZ196507 WBR196505:WBV196507 WLN196505:WLR196507 WVJ196505:WVN196507 B262035:F262037 IX262041:JB262043 ST262041:SX262043 ACP262041:ACT262043 AML262041:AMP262043 AWH262041:AWL262043 BGD262041:BGH262043 BPZ262041:BQD262043 BZV262041:BZZ262043 CJR262041:CJV262043 CTN262041:CTR262043 DDJ262041:DDN262043 DNF262041:DNJ262043 DXB262041:DXF262043 EGX262041:EHB262043 EQT262041:EQX262043 FAP262041:FAT262043 FKL262041:FKP262043 FUH262041:FUL262043 GED262041:GEH262043 GNZ262041:GOD262043 GXV262041:GXZ262043 HHR262041:HHV262043 HRN262041:HRR262043 IBJ262041:IBN262043 ILF262041:ILJ262043 IVB262041:IVF262043 JEX262041:JFB262043 JOT262041:JOX262043 JYP262041:JYT262043 KIL262041:KIP262043 KSH262041:KSL262043 LCD262041:LCH262043 LLZ262041:LMD262043 LVV262041:LVZ262043 MFR262041:MFV262043 MPN262041:MPR262043 MZJ262041:MZN262043 NJF262041:NJJ262043 NTB262041:NTF262043 OCX262041:ODB262043 OMT262041:OMX262043 OWP262041:OWT262043 PGL262041:PGP262043 PQH262041:PQL262043 QAD262041:QAH262043 QJZ262041:QKD262043 QTV262041:QTZ262043 RDR262041:RDV262043 RNN262041:RNR262043 RXJ262041:RXN262043 SHF262041:SHJ262043 SRB262041:SRF262043 TAX262041:TBB262043 TKT262041:TKX262043 TUP262041:TUT262043 UEL262041:UEP262043 UOH262041:UOL262043 UYD262041:UYH262043 VHZ262041:VID262043 VRV262041:VRZ262043 WBR262041:WBV262043 WLN262041:WLR262043 WVJ262041:WVN262043 B327571:F327573 IX327577:JB327579 ST327577:SX327579 ACP327577:ACT327579 AML327577:AMP327579 AWH327577:AWL327579 BGD327577:BGH327579 BPZ327577:BQD327579 BZV327577:BZZ327579 CJR327577:CJV327579 CTN327577:CTR327579 DDJ327577:DDN327579 DNF327577:DNJ327579 DXB327577:DXF327579 EGX327577:EHB327579 EQT327577:EQX327579 FAP327577:FAT327579 FKL327577:FKP327579 FUH327577:FUL327579 GED327577:GEH327579 GNZ327577:GOD327579 GXV327577:GXZ327579 HHR327577:HHV327579 HRN327577:HRR327579 IBJ327577:IBN327579 ILF327577:ILJ327579 IVB327577:IVF327579 JEX327577:JFB327579 JOT327577:JOX327579 JYP327577:JYT327579 KIL327577:KIP327579 KSH327577:KSL327579 LCD327577:LCH327579 LLZ327577:LMD327579 LVV327577:LVZ327579 MFR327577:MFV327579 MPN327577:MPR327579 MZJ327577:MZN327579 NJF327577:NJJ327579 NTB327577:NTF327579 OCX327577:ODB327579 OMT327577:OMX327579 OWP327577:OWT327579 PGL327577:PGP327579 PQH327577:PQL327579 QAD327577:QAH327579 QJZ327577:QKD327579 QTV327577:QTZ327579 RDR327577:RDV327579 RNN327577:RNR327579 RXJ327577:RXN327579 SHF327577:SHJ327579 SRB327577:SRF327579 TAX327577:TBB327579 TKT327577:TKX327579 TUP327577:TUT327579 UEL327577:UEP327579 UOH327577:UOL327579 UYD327577:UYH327579 VHZ327577:VID327579 VRV327577:VRZ327579 WBR327577:WBV327579 WLN327577:WLR327579 WVJ327577:WVN327579 B393107:F393109 IX393113:JB393115 ST393113:SX393115 ACP393113:ACT393115 AML393113:AMP393115 AWH393113:AWL393115 BGD393113:BGH393115 BPZ393113:BQD393115 BZV393113:BZZ393115 CJR393113:CJV393115 CTN393113:CTR393115 DDJ393113:DDN393115 DNF393113:DNJ393115 DXB393113:DXF393115 EGX393113:EHB393115 EQT393113:EQX393115 FAP393113:FAT393115 FKL393113:FKP393115 FUH393113:FUL393115 GED393113:GEH393115 GNZ393113:GOD393115 GXV393113:GXZ393115 HHR393113:HHV393115 HRN393113:HRR393115 IBJ393113:IBN393115 ILF393113:ILJ393115 IVB393113:IVF393115 JEX393113:JFB393115 JOT393113:JOX393115 JYP393113:JYT393115 KIL393113:KIP393115 KSH393113:KSL393115 LCD393113:LCH393115 LLZ393113:LMD393115 LVV393113:LVZ393115 MFR393113:MFV393115 MPN393113:MPR393115 MZJ393113:MZN393115 NJF393113:NJJ393115 NTB393113:NTF393115 OCX393113:ODB393115 OMT393113:OMX393115 OWP393113:OWT393115 PGL393113:PGP393115 PQH393113:PQL393115 QAD393113:QAH393115 QJZ393113:QKD393115 QTV393113:QTZ393115 RDR393113:RDV393115 RNN393113:RNR393115 RXJ393113:RXN393115 SHF393113:SHJ393115 SRB393113:SRF393115 TAX393113:TBB393115 TKT393113:TKX393115 TUP393113:TUT393115 UEL393113:UEP393115 UOH393113:UOL393115 UYD393113:UYH393115 VHZ393113:VID393115 VRV393113:VRZ393115 WBR393113:WBV393115 WLN393113:WLR393115 WVJ393113:WVN393115 B458643:F458645 IX458649:JB458651 ST458649:SX458651 ACP458649:ACT458651 AML458649:AMP458651 AWH458649:AWL458651 BGD458649:BGH458651 BPZ458649:BQD458651 BZV458649:BZZ458651 CJR458649:CJV458651 CTN458649:CTR458651 DDJ458649:DDN458651 DNF458649:DNJ458651 DXB458649:DXF458651 EGX458649:EHB458651 EQT458649:EQX458651 FAP458649:FAT458651 FKL458649:FKP458651 FUH458649:FUL458651 GED458649:GEH458651 GNZ458649:GOD458651 GXV458649:GXZ458651 HHR458649:HHV458651 HRN458649:HRR458651 IBJ458649:IBN458651 ILF458649:ILJ458651 IVB458649:IVF458651 JEX458649:JFB458651 JOT458649:JOX458651 JYP458649:JYT458651 KIL458649:KIP458651 KSH458649:KSL458651 LCD458649:LCH458651 LLZ458649:LMD458651 LVV458649:LVZ458651 MFR458649:MFV458651 MPN458649:MPR458651 MZJ458649:MZN458651 NJF458649:NJJ458651 NTB458649:NTF458651 OCX458649:ODB458651 OMT458649:OMX458651 OWP458649:OWT458651 PGL458649:PGP458651 PQH458649:PQL458651 QAD458649:QAH458651 QJZ458649:QKD458651 QTV458649:QTZ458651 RDR458649:RDV458651 RNN458649:RNR458651 RXJ458649:RXN458651 SHF458649:SHJ458651 SRB458649:SRF458651 TAX458649:TBB458651 TKT458649:TKX458651 TUP458649:TUT458651 UEL458649:UEP458651 UOH458649:UOL458651 UYD458649:UYH458651 VHZ458649:VID458651 VRV458649:VRZ458651 WBR458649:WBV458651 WLN458649:WLR458651 WVJ458649:WVN458651 B524179:F524181 IX524185:JB524187 ST524185:SX524187 ACP524185:ACT524187 AML524185:AMP524187 AWH524185:AWL524187 BGD524185:BGH524187 BPZ524185:BQD524187 BZV524185:BZZ524187 CJR524185:CJV524187 CTN524185:CTR524187 DDJ524185:DDN524187 DNF524185:DNJ524187 DXB524185:DXF524187 EGX524185:EHB524187 EQT524185:EQX524187 FAP524185:FAT524187 FKL524185:FKP524187 FUH524185:FUL524187 GED524185:GEH524187 GNZ524185:GOD524187 GXV524185:GXZ524187 HHR524185:HHV524187 HRN524185:HRR524187 IBJ524185:IBN524187 ILF524185:ILJ524187 IVB524185:IVF524187 JEX524185:JFB524187 JOT524185:JOX524187 JYP524185:JYT524187 KIL524185:KIP524187 KSH524185:KSL524187 LCD524185:LCH524187 LLZ524185:LMD524187 LVV524185:LVZ524187 MFR524185:MFV524187 MPN524185:MPR524187 MZJ524185:MZN524187 NJF524185:NJJ524187 NTB524185:NTF524187 OCX524185:ODB524187 OMT524185:OMX524187 OWP524185:OWT524187 PGL524185:PGP524187 PQH524185:PQL524187 QAD524185:QAH524187 QJZ524185:QKD524187 QTV524185:QTZ524187 RDR524185:RDV524187 RNN524185:RNR524187 RXJ524185:RXN524187 SHF524185:SHJ524187 SRB524185:SRF524187 TAX524185:TBB524187 TKT524185:TKX524187 TUP524185:TUT524187 UEL524185:UEP524187 UOH524185:UOL524187 UYD524185:UYH524187 VHZ524185:VID524187 VRV524185:VRZ524187 WBR524185:WBV524187 WLN524185:WLR524187 WVJ524185:WVN524187 B589715:F589717 IX589721:JB589723 ST589721:SX589723 ACP589721:ACT589723 AML589721:AMP589723 AWH589721:AWL589723 BGD589721:BGH589723 BPZ589721:BQD589723 BZV589721:BZZ589723 CJR589721:CJV589723 CTN589721:CTR589723 DDJ589721:DDN589723 DNF589721:DNJ589723 DXB589721:DXF589723 EGX589721:EHB589723 EQT589721:EQX589723 FAP589721:FAT589723 FKL589721:FKP589723 FUH589721:FUL589723 GED589721:GEH589723 GNZ589721:GOD589723 GXV589721:GXZ589723 HHR589721:HHV589723 HRN589721:HRR589723 IBJ589721:IBN589723 ILF589721:ILJ589723 IVB589721:IVF589723 JEX589721:JFB589723 JOT589721:JOX589723 JYP589721:JYT589723 KIL589721:KIP589723 KSH589721:KSL589723 LCD589721:LCH589723 LLZ589721:LMD589723 LVV589721:LVZ589723 MFR589721:MFV589723 MPN589721:MPR589723 MZJ589721:MZN589723 NJF589721:NJJ589723 NTB589721:NTF589723 OCX589721:ODB589723 OMT589721:OMX589723 OWP589721:OWT589723 PGL589721:PGP589723 PQH589721:PQL589723 QAD589721:QAH589723 QJZ589721:QKD589723 QTV589721:QTZ589723 RDR589721:RDV589723 RNN589721:RNR589723 RXJ589721:RXN589723 SHF589721:SHJ589723 SRB589721:SRF589723 TAX589721:TBB589723 TKT589721:TKX589723 TUP589721:TUT589723 UEL589721:UEP589723 UOH589721:UOL589723 UYD589721:UYH589723 VHZ589721:VID589723 VRV589721:VRZ589723 WBR589721:WBV589723 WLN589721:WLR589723 WVJ589721:WVN589723 B655251:F655253 IX655257:JB655259 ST655257:SX655259 ACP655257:ACT655259 AML655257:AMP655259 AWH655257:AWL655259 BGD655257:BGH655259 BPZ655257:BQD655259 BZV655257:BZZ655259 CJR655257:CJV655259 CTN655257:CTR655259 DDJ655257:DDN655259 DNF655257:DNJ655259 DXB655257:DXF655259 EGX655257:EHB655259 EQT655257:EQX655259 FAP655257:FAT655259 FKL655257:FKP655259 FUH655257:FUL655259 GED655257:GEH655259 GNZ655257:GOD655259 GXV655257:GXZ655259 HHR655257:HHV655259 HRN655257:HRR655259 IBJ655257:IBN655259 ILF655257:ILJ655259 IVB655257:IVF655259 JEX655257:JFB655259 JOT655257:JOX655259 JYP655257:JYT655259 KIL655257:KIP655259 KSH655257:KSL655259 LCD655257:LCH655259 LLZ655257:LMD655259 LVV655257:LVZ655259 MFR655257:MFV655259 MPN655257:MPR655259 MZJ655257:MZN655259 NJF655257:NJJ655259 NTB655257:NTF655259 OCX655257:ODB655259 OMT655257:OMX655259 OWP655257:OWT655259 PGL655257:PGP655259 PQH655257:PQL655259 QAD655257:QAH655259 QJZ655257:QKD655259 QTV655257:QTZ655259 RDR655257:RDV655259 RNN655257:RNR655259 RXJ655257:RXN655259 SHF655257:SHJ655259 SRB655257:SRF655259 TAX655257:TBB655259 TKT655257:TKX655259 TUP655257:TUT655259 UEL655257:UEP655259 UOH655257:UOL655259 UYD655257:UYH655259 VHZ655257:VID655259 VRV655257:VRZ655259 WBR655257:WBV655259 WLN655257:WLR655259 WVJ655257:WVN655259 B720787:F720789 IX720793:JB720795 ST720793:SX720795 ACP720793:ACT720795 AML720793:AMP720795 AWH720793:AWL720795 BGD720793:BGH720795 BPZ720793:BQD720795 BZV720793:BZZ720795 CJR720793:CJV720795 CTN720793:CTR720795 DDJ720793:DDN720795 DNF720793:DNJ720795 DXB720793:DXF720795 EGX720793:EHB720795 EQT720793:EQX720795 FAP720793:FAT720795 FKL720793:FKP720795 FUH720793:FUL720795 GED720793:GEH720795 GNZ720793:GOD720795 GXV720793:GXZ720795 HHR720793:HHV720795 HRN720793:HRR720795 IBJ720793:IBN720795 ILF720793:ILJ720795 IVB720793:IVF720795 JEX720793:JFB720795 JOT720793:JOX720795 JYP720793:JYT720795 KIL720793:KIP720795 KSH720793:KSL720795 LCD720793:LCH720795 LLZ720793:LMD720795 LVV720793:LVZ720795 MFR720793:MFV720795 MPN720793:MPR720795 MZJ720793:MZN720795 NJF720793:NJJ720795 NTB720793:NTF720795 OCX720793:ODB720795 OMT720793:OMX720795 OWP720793:OWT720795 PGL720793:PGP720795 PQH720793:PQL720795 QAD720793:QAH720795 QJZ720793:QKD720795 QTV720793:QTZ720795 RDR720793:RDV720795 RNN720793:RNR720795 RXJ720793:RXN720795 SHF720793:SHJ720795 SRB720793:SRF720795 TAX720793:TBB720795 TKT720793:TKX720795 TUP720793:TUT720795 UEL720793:UEP720795 UOH720793:UOL720795 UYD720793:UYH720795 VHZ720793:VID720795 VRV720793:VRZ720795 WBR720793:WBV720795 WLN720793:WLR720795 WVJ720793:WVN720795 B786323:F786325 IX786329:JB786331 ST786329:SX786331 ACP786329:ACT786331 AML786329:AMP786331 AWH786329:AWL786331 BGD786329:BGH786331 BPZ786329:BQD786331 BZV786329:BZZ786331 CJR786329:CJV786331 CTN786329:CTR786331 DDJ786329:DDN786331 DNF786329:DNJ786331 DXB786329:DXF786331 EGX786329:EHB786331 EQT786329:EQX786331 FAP786329:FAT786331 FKL786329:FKP786331 FUH786329:FUL786331 GED786329:GEH786331 GNZ786329:GOD786331 GXV786329:GXZ786331 HHR786329:HHV786331 HRN786329:HRR786331 IBJ786329:IBN786331 ILF786329:ILJ786331 IVB786329:IVF786331 JEX786329:JFB786331 JOT786329:JOX786331 JYP786329:JYT786331 KIL786329:KIP786331 KSH786329:KSL786331 LCD786329:LCH786331 LLZ786329:LMD786331 LVV786329:LVZ786331 MFR786329:MFV786331 MPN786329:MPR786331 MZJ786329:MZN786331 NJF786329:NJJ786331 NTB786329:NTF786331 OCX786329:ODB786331 OMT786329:OMX786331 OWP786329:OWT786331 PGL786329:PGP786331 PQH786329:PQL786331 QAD786329:QAH786331 QJZ786329:QKD786331 QTV786329:QTZ786331 RDR786329:RDV786331 RNN786329:RNR786331 RXJ786329:RXN786331 SHF786329:SHJ786331 SRB786329:SRF786331 TAX786329:TBB786331 TKT786329:TKX786331 TUP786329:TUT786331 UEL786329:UEP786331 UOH786329:UOL786331 UYD786329:UYH786331 VHZ786329:VID786331 VRV786329:VRZ786331 WBR786329:WBV786331 WLN786329:WLR786331 WVJ786329:WVN786331 B851859:F851861 IX851865:JB851867 ST851865:SX851867 ACP851865:ACT851867 AML851865:AMP851867 AWH851865:AWL851867 BGD851865:BGH851867 BPZ851865:BQD851867 BZV851865:BZZ851867 CJR851865:CJV851867 CTN851865:CTR851867 DDJ851865:DDN851867 DNF851865:DNJ851867 DXB851865:DXF851867 EGX851865:EHB851867 EQT851865:EQX851867 FAP851865:FAT851867 FKL851865:FKP851867 FUH851865:FUL851867 GED851865:GEH851867 GNZ851865:GOD851867 GXV851865:GXZ851867 HHR851865:HHV851867 HRN851865:HRR851867 IBJ851865:IBN851867 ILF851865:ILJ851867 IVB851865:IVF851867 JEX851865:JFB851867 JOT851865:JOX851867 JYP851865:JYT851867 KIL851865:KIP851867 KSH851865:KSL851867 LCD851865:LCH851867 LLZ851865:LMD851867 LVV851865:LVZ851867 MFR851865:MFV851867 MPN851865:MPR851867 MZJ851865:MZN851867 NJF851865:NJJ851867 NTB851865:NTF851867 OCX851865:ODB851867 OMT851865:OMX851867 OWP851865:OWT851867 PGL851865:PGP851867 PQH851865:PQL851867 QAD851865:QAH851867 QJZ851865:QKD851867 QTV851865:QTZ851867 RDR851865:RDV851867 RNN851865:RNR851867 RXJ851865:RXN851867 SHF851865:SHJ851867 SRB851865:SRF851867 TAX851865:TBB851867 TKT851865:TKX851867 TUP851865:TUT851867 UEL851865:UEP851867 UOH851865:UOL851867 UYD851865:UYH851867 VHZ851865:VID851867 VRV851865:VRZ851867 WBR851865:WBV851867 WLN851865:WLR851867 WVJ851865:WVN851867 B917395:F917397 IX917401:JB917403 ST917401:SX917403 ACP917401:ACT917403 AML917401:AMP917403 AWH917401:AWL917403 BGD917401:BGH917403 BPZ917401:BQD917403 BZV917401:BZZ917403 CJR917401:CJV917403 CTN917401:CTR917403 DDJ917401:DDN917403 DNF917401:DNJ917403 DXB917401:DXF917403 EGX917401:EHB917403 EQT917401:EQX917403 FAP917401:FAT917403 FKL917401:FKP917403 FUH917401:FUL917403 GED917401:GEH917403 GNZ917401:GOD917403 GXV917401:GXZ917403 HHR917401:HHV917403 HRN917401:HRR917403 IBJ917401:IBN917403 ILF917401:ILJ917403 IVB917401:IVF917403 JEX917401:JFB917403 JOT917401:JOX917403 JYP917401:JYT917403 KIL917401:KIP917403 KSH917401:KSL917403 LCD917401:LCH917403 LLZ917401:LMD917403 LVV917401:LVZ917403 MFR917401:MFV917403 MPN917401:MPR917403 MZJ917401:MZN917403 NJF917401:NJJ917403 NTB917401:NTF917403 OCX917401:ODB917403 OMT917401:OMX917403 OWP917401:OWT917403 PGL917401:PGP917403 PQH917401:PQL917403 QAD917401:QAH917403 QJZ917401:QKD917403 QTV917401:QTZ917403 RDR917401:RDV917403 RNN917401:RNR917403 RXJ917401:RXN917403 SHF917401:SHJ917403 SRB917401:SRF917403 TAX917401:TBB917403 TKT917401:TKX917403 TUP917401:TUT917403 UEL917401:UEP917403 UOH917401:UOL917403 UYD917401:UYH917403 VHZ917401:VID917403 VRV917401:VRZ917403 WBR917401:WBV917403 WLN917401:WLR917403 WVJ917401:WVN917403 B982931:F982933 IX982937:JB982939 ST982937:SX982939 ACP982937:ACT982939 AML982937:AMP982939 AWH982937:AWL982939 BGD982937:BGH982939 BPZ982937:BQD982939 BZV982937:BZZ982939 CJR982937:CJV982939 CTN982937:CTR982939 DDJ982937:DDN982939 DNF982937:DNJ982939 DXB982937:DXF982939 EGX982937:EHB982939 EQT982937:EQX982939 FAP982937:FAT982939 FKL982937:FKP982939 FUH982937:FUL982939 GED982937:GEH982939 GNZ982937:GOD982939 GXV982937:GXZ982939 HHR982937:HHV982939 HRN982937:HRR982939 IBJ982937:IBN982939 ILF982937:ILJ982939 IVB982937:IVF982939 JEX982937:JFB982939 JOT982937:JOX982939 JYP982937:JYT982939 KIL982937:KIP982939 KSH982937:KSL982939 LCD982937:LCH982939 LLZ982937:LMD982939 LVV982937:LVZ982939 MFR982937:MFV982939 MPN982937:MPR982939 MZJ982937:MZN982939 NJF982937:NJJ982939 NTB982937:NTF982939 OCX982937:ODB982939 OMT982937:OMX982939 OWP982937:OWT982939 PGL982937:PGP982939 PQH982937:PQL982939 QAD982937:QAH982939 QJZ982937:QKD982939 QTV982937:QTZ982939 RDR982937:RDV982939 RNN982937:RNR982939 RXJ982937:RXN982939 SHF982937:SHJ982939 SRB982937:SRF982939 TAX982937:TBB982939 TKT982937:TKX982939 TUP982937:TUT982939 UEL982937:UEP982939 UOH982937:UOL982939 UYD982937:UYH982939 VHZ982937:VID982939 VRV982937:VRZ982939 WBR982937:WBV982939 WLN982937:WLR982939 WVJ982937:WVN982939 WVJ982972:WVN982983 J65408 JF65414 TB65414 ACX65414 AMT65414 AWP65414 BGL65414 BQH65414 CAD65414 CJZ65414 CTV65414 DDR65414 DNN65414 DXJ65414 EHF65414 ERB65414 FAX65414 FKT65414 FUP65414 GEL65414 GOH65414 GYD65414 HHZ65414 HRV65414 IBR65414 ILN65414 IVJ65414 JFF65414 JPB65414 JYX65414 KIT65414 KSP65414 LCL65414 LMH65414 LWD65414 MFZ65414 MPV65414 MZR65414 NJN65414 NTJ65414 ODF65414 ONB65414 OWX65414 PGT65414 PQP65414 QAL65414 QKH65414 QUD65414 RDZ65414 RNV65414 RXR65414 SHN65414 SRJ65414 TBF65414 TLB65414 TUX65414 UET65414 UOP65414 UYL65414 VIH65414 VSD65414 WBZ65414 WLV65414 WVR65414 J130944 JF130950 TB130950 ACX130950 AMT130950 AWP130950 BGL130950 BQH130950 CAD130950 CJZ130950 CTV130950 DDR130950 DNN130950 DXJ130950 EHF130950 ERB130950 FAX130950 FKT130950 FUP130950 GEL130950 GOH130950 GYD130950 HHZ130950 HRV130950 IBR130950 ILN130950 IVJ130950 JFF130950 JPB130950 JYX130950 KIT130950 KSP130950 LCL130950 LMH130950 LWD130950 MFZ130950 MPV130950 MZR130950 NJN130950 NTJ130950 ODF130950 ONB130950 OWX130950 PGT130950 PQP130950 QAL130950 QKH130950 QUD130950 RDZ130950 RNV130950 RXR130950 SHN130950 SRJ130950 TBF130950 TLB130950 TUX130950 UET130950 UOP130950 UYL130950 VIH130950 VSD130950 WBZ130950 WLV130950 WVR130950 J196480 JF196486 TB196486 ACX196486 AMT196486 AWP196486 BGL196486 BQH196486 CAD196486 CJZ196486 CTV196486 DDR196486 DNN196486 DXJ196486 EHF196486 ERB196486 FAX196486 FKT196486 FUP196486 GEL196486 GOH196486 GYD196486 HHZ196486 HRV196486 IBR196486 ILN196486 IVJ196486 JFF196486 JPB196486 JYX196486 KIT196486 KSP196486 LCL196486 LMH196486 LWD196486 MFZ196486 MPV196486 MZR196486 NJN196486 NTJ196486 ODF196486 ONB196486 OWX196486 PGT196486 PQP196486 QAL196486 QKH196486 QUD196486 RDZ196486 RNV196486 RXR196486 SHN196486 SRJ196486 TBF196486 TLB196486 TUX196486 UET196486 UOP196486 UYL196486 VIH196486 VSD196486 WBZ196486 WLV196486 WVR196486 J262016 JF262022 TB262022 ACX262022 AMT262022 AWP262022 BGL262022 BQH262022 CAD262022 CJZ262022 CTV262022 DDR262022 DNN262022 DXJ262022 EHF262022 ERB262022 FAX262022 FKT262022 FUP262022 GEL262022 GOH262022 GYD262022 HHZ262022 HRV262022 IBR262022 ILN262022 IVJ262022 JFF262022 JPB262022 JYX262022 KIT262022 KSP262022 LCL262022 LMH262022 LWD262022 MFZ262022 MPV262022 MZR262022 NJN262022 NTJ262022 ODF262022 ONB262022 OWX262022 PGT262022 PQP262022 QAL262022 QKH262022 QUD262022 RDZ262022 RNV262022 RXR262022 SHN262022 SRJ262022 TBF262022 TLB262022 TUX262022 UET262022 UOP262022 UYL262022 VIH262022 VSD262022 WBZ262022 WLV262022 WVR262022 J327552 JF327558 TB327558 ACX327558 AMT327558 AWP327558 BGL327558 BQH327558 CAD327558 CJZ327558 CTV327558 DDR327558 DNN327558 DXJ327558 EHF327558 ERB327558 FAX327558 FKT327558 FUP327558 GEL327558 GOH327558 GYD327558 HHZ327558 HRV327558 IBR327558 ILN327558 IVJ327558 JFF327558 JPB327558 JYX327558 KIT327558 KSP327558 LCL327558 LMH327558 LWD327558 MFZ327558 MPV327558 MZR327558 NJN327558 NTJ327558 ODF327558 ONB327558 OWX327558 PGT327558 PQP327558 QAL327558 QKH327558 QUD327558 RDZ327558 RNV327558 RXR327558 SHN327558 SRJ327558 TBF327558 TLB327558 TUX327558 UET327558 UOP327558 UYL327558 VIH327558 VSD327558 WBZ327558 WLV327558 WVR327558 J393088 JF393094 TB393094 ACX393094 AMT393094 AWP393094 BGL393094 BQH393094 CAD393094 CJZ393094 CTV393094 DDR393094 DNN393094 DXJ393094 EHF393094 ERB393094 FAX393094 FKT393094 FUP393094 GEL393094 GOH393094 GYD393094 HHZ393094 HRV393094 IBR393094 ILN393094 IVJ393094 JFF393094 JPB393094 JYX393094 KIT393094 KSP393094 LCL393094 LMH393094 LWD393094 MFZ393094 MPV393094 MZR393094 NJN393094 NTJ393094 ODF393094 ONB393094 OWX393094 PGT393094 PQP393094 QAL393094 QKH393094 QUD393094 RDZ393094 RNV393094 RXR393094 SHN393094 SRJ393094 TBF393094 TLB393094 TUX393094 UET393094 UOP393094 UYL393094 VIH393094 VSD393094 WBZ393094 WLV393094 WVR393094 J458624 JF458630 TB458630 ACX458630 AMT458630 AWP458630 BGL458630 BQH458630 CAD458630 CJZ458630 CTV458630 DDR458630 DNN458630 DXJ458630 EHF458630 ERB458630 FAX458630 FKT458630 FUP458630 GEL458630 GOH458630 GYD458630 HHZ458630 HRV458630 IBR458630 ILN458630 IVJ458630 JFF458630 JPB458630 JYX458630 KIT458630 KSP458630 LCL458630 LMH458630 LWD458630 MFZ458630 MPV458630 MZR458630 NJN458630 NTJ458630 ODF458630 ONB458630 OWX458630 PGT458630 PQP458630 QAL458630 QKH458630 QUD458630 RDZ458630 RNV458630 RXR458630 SHN458630 SRJ458630 TBF458630 TLB458630 TUX458630 UET458630 UOP458630 UYL458630 VIH458630 VSD458630 WBZ458630 WLV458630 WVR458630 J524160 JF524166 TB524166 ACX524166 AMT524166 AWP524166 BGL524166 BQH524166 CAD524166 CJZ524166 CTV524166 DDR524166 DNN524166 DXJ524166 EHF524166 ERB524166 FAX524166 FKT524166 FUP524166 GEL524166 GOH524166 GYD524166 HHZ524166 HRV524166 IBR524166 ILN524166 IVJ524166 JFF524166 JPB524166 JYX524166 KIT524166 KSP524166 LCL524166 LMH524166 LWD524166 MFZ524166 MPV524166 MZR524166 NJN524166 NTJ524166 ODF524166 ONB524166 OWX524166 PGT524166 PQP524166 QAL524166 QKH524166 QUD524166 RDZ524166 RNV524166 RXR524166 SHN524166 SRJ524166 TBF524166 TLB524166 TUX524166 UET524166 UOP524166 UYL524166 VIH524166 VSD524166 WBZ524166 WLV524166 WVR524166 J589696 JF589702 TB589702 ACX589702 AMT589702 AWP589702 BGL589702 BQH589702 CAD589702 CJZ589702 CTV589702 DDR589702 DNN589702 DXJ589702 EHF589702 ERB589702 FAX589702 FKT589702 FUP589702 GEL589702 GOH589702 GYD589702 HHZ589702 HRV589702 IBR589702 ILN589702 IVJ589702 JFF589702 JPB589702 JYX589702 KIT589702 KSP589702 LCL589702 LMH589702 LWD589702 MFZ589702 MPV589702 MZR589702 NJN589702 NTJ589702 ODF589702 ONB589702 OWX589702 PGT589702 PQP589702 QAL589702 QKH589702 QUD589702 RDZ589702 RNV589702 RXR589702 SHN589702 SRJ589702 TBF589702 TLB589702 TUX589702 UET589702 UOP589702 UYL589702 VIH589702 VSD589702 WBZ589702 WLV589702 WVR589702 J655232 JF655238 TB655238 ACX655238 AMT655238 AWP655238 BGL655238 BQH655238 CAD655238 CJZ655238 CTV655238 DDR655238 DNN655238 DXJ655238 EHF655238 ERB655238 FAX655238 FKT655238 FUP655238 GEL655238 GOH655238 GYD655238 HHZ655238 HRV655238 IBR655238 ILN655238 IVJ655238 JFF655238 JPB655238 JYX655238 KIT655238 KSP655238 LCL655238 LMH655238 LWD655238 MFZ655238 MPV655238 MZR655238 NJN655238 NTJ655238 ODF655238 ONB655238 OWX655238 PGT655238 PQP655238 QAL655238 QKH655238 QUD655238 RDZ655238 RNV655238 RXR655238 SHN655238 SRJ655238 TBF655238 TLB655238 TUX655238 UET655238 UOP655238 UYL655238 VIH655238 VSD655238 WBZ655238 WLV655238 WVR655238 J720768 JF720774 TB720774 ACX720774 AMT720774 AWP720774 BGL720774 BQH720774 CAD720774 CJZ720774 CTV720774 DDR720774 DNN720774 DXJ720774 EHF720774 ERB720774 FAX720774 FKT720774 FUP720774 GEL720774 GOH720774 GYD720774 HHZ720774 HRV720774 IBR720774 ILN720774 IVJ720774 JFF720774 JPB720774 JYX720774 KIT720774 KSP720774 LCL720774 LMH720774 LWD720774 MFZ720774 MPV720774 MZR720774 NJN720774 NTJ720774 ODF720774 ONB720774 OWX720774 PGT720774 PQP720774 QAL720774 QKH720774 QUD720774 RDZ720774 RNV720774 RXR720774 SHN720774 SRJ720774 TBF720774 TLB720774 TUX720774 UET720774 UOP720774 UYL720774 VIH720774 VSD720774 WBZ720774 WLV720774 WVR720774 J786304 JF786310 TB786310 ACX786310 AMT786310 AWP786310 BGL786310 BQH786310 CAD786310 CJZ786310 CTV786310 DDR786310 DNN786310 DXJ786310 EHF786310 ERB786310 FAX786310 FKT786310 FUP786310 GEL786310 GOH786310 GYD786310 HHZ786310 HRV786310 IBR786310 ILN786310 IVJ786310 JFF786310 JPB786310 JYX786310 KIT786310 KSP786310 LCL786310 LMH786310 LWD786310 MFZ786310 MPV786310 MZR786310 NJN786310 NTJ786310 ODF786310 ONB786310 OWX786310 PGT786310 PQP786310 QAL786310 QKH786310 QUD786310 RDZ786310 RNV786310 RXR786310 SHN786310 SRJ786310 TBF786310 TLB786310 TUX786310 UET786310 UOP786310 UYL786310 VIH786310 VSD786310 WBZ786310 WLV786310 WVR786310 J851840 JF851846 TB851846 ACX851846 AMT851846 AWP851846 BGL851846 BQH851846 CAD851846 CJZ851846 CTV851846 DDR851846 DNN851846 DXJ851846 EHF851846 ERB851846 FAX851846 FKT851846 FUP851846 GEL851846 GOH851846 GYD851846 HHZ851846 HRV851846 IBR851846 ILN851846 IVJ851846 JFF851846 JPB851846 JYX851846 KIT851846 KSP851846 LCL851846 LMH851846 LWD851846 MFZ851846 MPV851846 MZR851846 NJN851846 NTJ851846 ODF851846 ONB851846 OWX851846 PGT851846 PQP851846 QAL851846 QKH851846 QUD851846 RDZ851846 RNV851846 RXR851846 SHN851846 SRJ851846 TBF851846 TLB851846 TUX851846 UET851846 UOP851846 UYL851846 VIH851846 VSD851846 WBZ851846 WLV851846 WVR851846 J917376 JF917382 TB917382 ACX917382 AMT917382 AWP917382 BGL917382 BQH917382 CAD917382 CJZ917382 CTV917382 DDR917382 DNN917382 DXJ917382 EHF917382 ERB917382 FAX917382 FKT917382 FUP917382 GEL917382 GOH917382 GYD917382 HHZ917382 HRV917382 IBR917382 ILN917382 IVJ917382 JFF917382 JPB917382 JYX917382 KIT917382 KSP917382 LCL917382 LMH917382 LWD917382 MFZ917382 MPV917382 MZR917382 NJN917382 NTJ917382 ODF917382 ONB917382 OWX917382 PGT917382 PQP917382 QAL917382 QKH917382 QUD917382 RDZ917382 RNV917382 RXR917382 SHN917382 SRJ917382 TBF917382 TLB917382 TUX917382 UET917382 UOP917382 UYL917382 VIH917382 VSD917382 WBZ917382 WLV917382 WVR917382 J982912 JF982918 TB982918 ACX982918 AMT982918 AWP982918 BGL982918 BQH982918 CAD982918 CJZ982918 CTV982918 DDR982918 DNN982918 DXJ982918 EHF982918 ERB982918 FAX982918 FKT982918 FUP982918 GEL982918 GOH982918 GYD982918 HHZ982918 HRV982918 IBR982918 ILN982918 IVJ982918 JFF982918 JPB982918 JYX982918 KIT982918 KSP982918 LCL982918 LMH982918 LWD982918 MFZ982918 MPV982918 MZR982918 NJN982918 NTJ982918 ODF982918 ONB982918 OWX982918 PGT982918 PQP982918 QAL982918 QKH982918 QUD982918 RDZ982918 RNV982918 RXR982918 SHN982918 SRJ982918 TBF982918 TLB982918 TUX982918 UET982918 UOP982918 UYL982918 VIH982918 VSD982918 WBZ982918 WLV982918 WVR982918 B65462:F65473 IX65468:JB65479 ST65468:SX65479 ACP65468:ACT65479 AML65468:AMP65479 AWH65468:AWL65479 BGD65468:BGH65479 BPZ65468:BQD65479 BZV65468:BZZ65479 CJR65468:CJV65479 CTN65468:CTR65479 DDJ65468:DDN65479 DNF65468:DNJ65479 DXB65468:DXF65479 EGX65468:EHB65479 EQT65468:EQX65479 FAP65468:FAT65479 FKL65468:FKP65479 FUH65468:FUL65479 GED65468:GEH65479 GNZ65468:GOD65479 GXV65468:GXZ65479 HHR65468:HHV65479 HRN65468:HRR65479 IBJ65468:IBN65479 ILF65468:ILJ65479 IVB65468:IVF65479 JEX65468:JFB65479 JOT65468:JOX65479 JYP65468:JYT65479 KIL65468:KIP65479 KSH65468:KSL65479 LCD65468:LCH65479 LLZ65468:LMD65479 LVV65468:LVZ65479 MFR65468:MFV65479 MPN65468:MPR65479 MZJ65468:MZN65479 NJF65468:NJJ65479 NTB65468:NTF65479 OCX65468:ODB65479 OMT65468:OMX65479 OWP65468:OWT65479 PGL65468:PGP65479 PQH65468:PQL65479 QAD65468:QAH65479 QJZ65468:QKD65479 QTV65468:QTZ65479 RDR65468:RDV65479 RNN65468:RNR65479 RXJ65468:RXN65479 SHF65468:SHJ65479 SRB65468:SRF65479 TAX65468:TBB65479 TKT65468:TKX65479 TUP65468:TUT65479 UEL65468:UEP65479 UOH65468:UOL65479 UYD65468:UYH65479 VHZ65468:VID65479 VRV65468:VRZ65479 WBR65468:WBV65479 WLN65468:WLR65479 WVJ65468:WVN65479 B130998:F131009 IX131004:JB131015 ST131004:SX131015 ACP131004:ACT131015 AML131004:AMP131015 AWH131004:AWL131015 BGD131004:BGH131015 BPZ131004:BQD131015 BZV131004:BZZ131015 CJR131004:CJV131015 CTN131004:CTR131015 DDJ131004:DDN131015 DNF131004:DNJ131015 DXB131004:DXF131015 EGX131004:EHB131015 EQT131004:EQX131015 FAP131004:FAT131015 FKL131004:FKP131015 FUH131004:FUL131015 GED131004:GEH131015 GNZ131004:GOD131015 GXV131004:GXZ131015 HHR131004:HHV131015 HRN131004:HRR131015 IBJ131004:IBN131015 ILF131004:ILJ131015 IVB131004:IVF131015 JEX131004:JFB131015 JOT131004:JOX131015 JYP131004:JYT131015 KIL131004:KIP131015 KSH131004:KSL131015 LCD131004:LCH131015 LLZ131004:LMD131015 LVV131004:LVZ131015 MFR131004:MFV131015 MPN131004:MPR131015 MZJ131004:MZN131015 NJF131004:NJJ131015 NTB131004:NTF131015 OCX131004:ODB131015 OMT131004:OMX131015 OWP131004:OWT131015 PGL131004:PGP131015 PQH131004:PQL131015 QAD131004:QAH131015 QJZ131004:QKD131015 QTV131004:QTZ131015 RDR131004:RDV131015 RNN131004:RNR131015 RXJ131004:RXN131015 SHF131004:SHJ131015 SRB131004:SRF131015 TAX131004:TBB131015 TKT131004:TKX131015 TUP131004:TUT131015 UEL131004:UEP131015 UOH131004:UOL131015 UYD131004:UYH131015 VHZ131004:VID131015 VRV131004:VRZ131015 WBR131004:WBV131015 WLN131004:WLR131015 WVJ131004:WVN131015 B196534:F196545 IX196540:JB196551 ST196540:SX196551 ACP196540:ACT196551 AML196540:AMP196551 AWH196540:AWL196551 BGD196540:BGH196551 BPZ196540:BQD196551 BZV196540:BZZ196551 CJR196540:CJV196551 CTN196540:CTR196551 DDJ196540:DDN196551 DNF196540:DNJ196551 DXB196540:DXF196551 EGX196540:EHB196551 EQT196540:EQX196551 FAP196540:FAT196551 FKL196540:FKP196551 FUH196540:FUL196551 GED196540:GEH196551 GNZ196540:GOD196551 GXV196540:GXZ196551 HHR196540:HHV196551 HRN196540:HRR196551 IBJ196540:IBN196551 ILF196540:ILJ196551 IVB196540:IVF196551 JEX196540:JFB196551 JOT196540:JOX196551 JYP196540:JYT196551 KIL196540:KIP196551 KSH196540:KSL196551 LCD196540:LCH196551 LLZ196540:LMD196551 LVV196540:LVZ196551 MFR196540:MFV196551 MPN196540:MPR196551 MZJ196540:MZN196551 NJF196540:NJJ196551 NTB196540:NTF196551 OCX196540:ODB196551 OMT196540:OMX196551 OWP196540:OWT196551 PGL196540:PGP196551 PQH196540:PQL196551 QAD196540:QAH196551 QJZ196540:QKD196551 QTV196540:QTZ196551 RDR196540:RDV196551 RNN196540:RNR196551 RXJ196540:RXN196551 SHF196540:SHJ196551 SRB196540:SRF196551 TAX196540:TBB196551 TKT196540:TKX196551 TUP196540:TUT196551 UEL196540:UEP196551 UOH196540:UOL196551 UYD196540:UYH196551 VHZ196540:VID196551 VRV196540:VRZ196551 WBR196540:WBV196551 WLN196540:WLR196551 WVJ196540:WVN196551 B262070:F262081 IX262076:JB262087 ST262076:SX262087 ACP262076:ACT262087 AML262076:AMP262087 AWH262076:AWL262087 BGD262076:BGH262087 BPZ262076:BQD262087 BZV262076:BZZ262087 CJR262076:CJV262087 CTN262076:CTR262087 DDJ262076:DDN262087 DNF262076:DNJ262087 DXB262076:DXF262087 EGX262076:EHB262087 EQT262076:EQX262087 FAP262076:FAT262087 FKL262076:FKP262087 FUH262076:FUL262087 GED262076:GEH262087 GNZ262076:GOD262087 GXV262076:GXZ262087 HHR262076:HHV262087 HRN262076:HRR262087 IBJ262076:IBN262087 ILF262076:ILJ262087 IVB262076:IVF262087 JEX262076:JFB262087 JOT262076:JOX262087 JYP262076:JYT262087 KIL262076:KIP262087 KSH262076:KSL262087 LCD262076:LCH262087 LLZ262076:LMD262087 LVV262076:LVZ262087 MFR262076:MFV262087 MPN262076:MPR262087 MZJ262076:MZN262087 NJF262076:NJJ262087 NTB262076:NTF262087 OCX262076:ODB262087 OMT262076:OMX262087 OWP262076:OWT262087 PGL262076:PGP262087 PQH262076:PQL262087 QAD262076:QAH262087 QJZ262076:QKD262087 QTV262076:QTZ262087 RDR262076:RDV262087 RNN262076:RNR262087 RXJ262076:RXN262087 SHF262076:SHJ262087 SRB262076:SRF262087 TAX262076:TBB262087 TKT262076:TKX262087 TUP262076:TUT262087 UEL262076:UEP262087 UOH262076:UOL262087 UYD262076:UYH262087 VHZ262076:VID262087 VRV262076:VRZ262087 WBR262076:WBV262087 WLN262076:WLR262087 WVJ262076:WVN262087 B327606:F327617 IX327612:JB327623 ST327612:SX327623 ACP327612:ACT327623 AML327612:AMP327623 AWH327612:AWL327623 BGD327612:BGH327623 BPZ327612:BQD327623 BZV327612:BZZ327623 CJR327612:CJV327623 CTN327612:CTR327623 DDJ327612:DDN327623 DNF327612:DNJ327623 DXB327612:DXF327623 EGX327612:EHB327623 EQT327612:EQX327623 FAP327612:FAT327623 FKL327612:FKP327623 FUH327612:FUL327623 GED327612:GEH327623 GNZ327612:GOD327623 GXV327612:GXZ327623 HHR327612:HHV327623 HRN327612:HRR327623 IBJ327612:IBN327623 ILF327612:ILJ327623 IVB327612:IVF327623 JEX327612:JFB327623 JOT327612:JOX327623 JYP327612:JYT327623 KIL327612:KIP327623 KSH327612:KSL327623 LCD327612:LCH327623 LLZ327612:LMD327623 LVV327612:LVZ327623 MFR327612:MFV327623 MPN327612:MPR327623 MZJ327612:MZN327623 NJF327612:NJJ327623 NTB327612:NTF327623 OCX327612:ODB327623 OMT327612:OMX327623 OWP327612:OWT327623 PGL327612:PGP327623 PQH327612:PQL327623 QAD327612:QAH327623 QJZ327612:QKD327623 QTV327612:QTZ327623 RDR327612:RDV327623 RNN327612:RNR327623 RXJ327612:RXN327623 SHF327612:SHJ327623 SRB327612:SRF327623 TAX327612:TBB327623 TKT327612:TKX327623 TUP327612:TUT327623 UEL327612:UEP327623 UOH327612:UOL327623 UYD327612:UYH327623 VHZ327612:VID327623 VRV327612:VRZ327623 WBR327612:WBV327623 WLN327612:WLR327623 WVJ327612:WVN327623 B393142:F393153 IX393148:JB393159 ST393148:SX393159 ACP393148:ACT393159 AML393148:AMP393159 AWH393148:AWL393159 BGD393148:BGH393159 BPZ393148:BQD393159 BZV393148:BZZ393159 CJR393148:CJV393159 CTN393148:CTR393159 DDJ393148:DDN393159 DNF393148:DNJ393159 DXB393148:DXF393159 EGX393148:EHB393159 EQT393148:EQX393159 FAP393148:FAT393159 FKL393148:FKP393159 FUH393148:FUL393159 GED393148:GEH393159 GNZ393148:GOD393159 GXV393148:GXZ393159 HHR393148:HHV393159 HRN393148:HRR393159 IBJ393148:IBN393159 ILF393148:ILJ393159 IVB393148:IVF393159 JEX393148:JFB393159 JOT393148:JOX393159 JYP393148:JYT393159 KIL393148:KIP393159 KSH393148:KSL393159 LCD393148:LCH393159 LLZ393148:LMD393159 LVV393148:LVZ393159 MFR393148:MFV393159 MPN393148:MPR393159 MZJ393148:MZN393159 NJF393148:NJJ393159 NTB393148:NTF393159 OCX393148:ODB393159 OMT393148:OMX393159 OWP393148:OWT393159 PGL393148:PGP393159 PQH393148:PQL393159 QAD393148:QAH393159 QJZ393148:QKD393159 QTV393148:QTZ393159 RDR393148:RDV393159 RNN393148:RNR393159 RXJ393148:RXN393159 SHF393148:SHJ393159 SRB393148:SRF393159 TAX393148:TBB393159 TKT393148:TKX393159 TUP393148:TUT393159 UEL393148:UEP393159 UOH393148:UOL393159 UYD393148:UYH393159 VHZ393148:VID393159 VRV393148:VRZ393159 WBR393148:WBV393159 WLN393148:WLR393159 WVJ393148:WVN393159 B458678:F458689 IX458684:JB458695 ST458684:SX458695 ACP458684:ACT458695 AML458684:AMP458695 AWH458684:AWL458695 BGD458684:BGH458695 BPZ458684:BQD458695 BZV458684:BZZ458695 CJR458684:CJV458695 CTN458684:CTR458695 DDJ458684:DDN458695 DNF458684:DNJ458695 DXB458684:DXF458695 EGX458684:EHB458695 EQT458684:EQX458695 FAP458684:FAT458695 FKL458684:FKP458695 FUH458684:FUL458695 GED458684:GEH458695 GNZ458684:GOD458695 GXV458684:GXZ458695 HHR458684:HHV458695 HRN458684:HRR458695 IBJ458684:IBN458695 ILF458684:ILJ458695 IVB458684:IVF458695 JEX458684:JFB458695 JOT458684:JOX458695 JYP458684:JYT458695 KIL458684:KIP458695 KSH458684:KSL458695 LCD458684:LCH458695 LLZ458684:LMD458695 LVV458684:LVZ458695 MFR458684:MFV458695 MPN458684:MPR458695 MZJ458684:MZN458695 NJF458684:NJJ458695 NTB458684:NTF458695 OCX458684:ODB458695 OMT458684:OMX458695 OWP458684:OWT458695 PGL458684:PGP458695 PQH458684:PQL458695 QAD458684:QAH458695 QJZ458684:QKD458695 QTV458684:QTZ458695 RDR458684:RDV458695 RNN458684:RNR458695 RXJ458684:RXN458695 SHF458684:SHJ458695 SRB458684:SRF458695 TAX458684:TBB458695 TKT458684:TKX458695 TUP458684:TUT458695 UEL458684:UEP458695 UOH458684:UOL458695 UYD458684:UYH458695 VHZ458684:VID458695 VRV458684:VRZ458695 WBR458684:WBV458695 WLN458684:WLR458695 WVJ458684:WVN458695 B524214:F524225 IX524220:JB524231 ST524220:SX524231 ACP524220:ACT524231 AML524220:AMP524231 AWH524220:AWL524231 BGD524220:BGH524231 BPZ524220:BQD524231 BZV524220:BZZ524231 CJR524220:CJV524231 CTN524220:CTR524231 DDJ524220:DDN524231 DNF524220:DNJ524231 DXB524220:DXF524231 EGX524220:EHB524231 EQT524220:EQX524231 FAP524220:FAT524231 FKL524220:FKP524231 FUH524220:FUL524231 GED524220:GEH524231 GNZ524220:GOD524231 GXV524220:GXZ524231 HHR524220:HHV524231 HRN524220:HRR524231 IBJ524220:IBN524231 ILF524220:ILJ524231 IVB524220:IVF524231 JEX524220:JFB524231 JOT524220:JOX524231 JYP524220:JYT524231 KIL524220:KIP524231 KSH524220:KSL524231 LCD524220:LCH524231 LLZ524220:LMD524231 LVV524220:LVZ524231 MFR524220:MFV524231 MPN524220:MPR524231 MZJ524220:MZN524231 NJF524220:NJJ524231 NTB524220:NTF524231 OCX524220:ODB524231 OMT524220:OMX524231 OWP524220:OWT524231 PGL524220:PGP524231 PQH524220:PQL524231 QAD524220:QAH524231 QJZ524220:QKD524231 QTV524220:QTZ524231 RDR524220:RDV524231 RNN524220:RNR524231 RXJ524220:RXN524231 SHF524220:SHJ524231 SRB524220:SRF524231 TAX524220:TBB524231 TKT524220:TKX524231 TUP524220:TUT524231 UEL524220:UEP524231 UOH524220:UOL524231 UYD524220:UYH524231 VHZ524220:VID524231 VRV524220:VRZ524231 WBR524220:WBV524231 WLN524220:WLR524231 WVJ524220:WVN524231 B589750:F589761 IX589756:JB589767 ST589756:SX589767 ACP589756:ACT589767 AML589756:AMP589767 AWH589756:AWL589767 BGD589756:BGH589767 BPZ589756:BQD589767 BZV589756:BZZ589767 CJR589756:CJV589767 CTN589756:CTR589767 DDJ589756:DDN589767 DNF589756:DNJ589767 DXB589756:DXF589767 EGX589756:EHB589767 EQT589756:EQX589767 FAP589756:FAT589767 FKL589756:FKP589767 FUH589756:FUL589767 GED589756:GEH589767 GNZ589756:GOD589767 GXV589756:GXZ589767 HHR589756:HHV589767 HRN589756:HRR589767 IBJ589756:IBN589767 ILF589756:ILJ589767 IVB589756:IVF589767 JEX589756:JFB589767 JOT589756:JOX589767 JYP589756:JYT589767 KIL589756:KIP589767 KSH589756:KSL589767 LCD589756:LCH589767 LLZ589756:LMD589767 LVV589756:LVZ589767 MFR589756:MFV589767 MPN589756:MPR589767 MZJ589756:MZN589767 NJF589756:NJJ589767 NTB589756:NTF589767 OCX589756:ODB589767 OMT589756:OMX589767 OWP589756:OWT589767 PGL589756:PGP589767 PQH589756:PQL589767 QAD589756:QAH589767 QJZ589756:QKD589767 QTV589756:QTZ589767 RDR589756:RDV589767 RNN589756:RNR589767 RXJ589756:RXN589767 SHF589756:SHJ589767 SRB589756:SRF589767 TAX589756:TBB589767 TKT589756:TKX589767 TUP589756:TUT589767 UEL589756:UEP589767 UOH589756:UOL589767 UYD589756:UYH589767 VHZ589756:VID589767 VRV589756:VRZ589767 WBR589756:WBV589767 WLN589756:WLR589767 WVJ589756:WVN589767 B655286:F655297 IX655292:JB655303 ST655292:SX655303 ACP655292:ACT655303 AML655292:AMP655303 AWH655292:AWL655303 BGD655292:BGH655303 BPZ655292:BQD655303 BZV655292:BZZ655303 CJR655292:CJV655303 CTN655292:CTR655303 DDJ655292:DDN655303 DNF655292:DNJ655303 DXB655292:DXF655303 EGX655292:EHB655303 EQT655292:EQX655303 FAP655292:FAT655303 FKL655292:FKP655303 FUH655292:FUL655303 GED655292:GEH655303 GNZ655292:GOD655303 GXV655292:GXZ655303 HHR655292:HHV655303 HRN655292:HRR655303 IBJ655292:IBN655303 ILF655292:ILJ655303 IVB655292:IVF655303 JEX655292:JFB655303 JOT655292:JOX655303 JYP655292:JYT655303 KIL655292:KIP655303 KSH655292:KSL655303 LCD655292:LCH655303 LLZ655292:LMD655303 LVV655292:LVZ655303 MFR655292:MFV655303 MPN655292:MPR655303 MZJ655292:MZN655303 NJF655292:NJJ655303 NTB655292:NTF655303 OCX655292:ODB655303 OMT655292:OMX655303 OWP655292:OWT655303 PGL655292:PGP655303 PQH655292:PQL655303 QAD655292:QAH655303 QJZ655292:QKD655303 QTV655292:QTZ655303 RDR655292:RDV655303 RNN655292:RNR655303 RXJ655292:RXN655303 SHF655292:SHJ655303 SRB655292:SRF655303 TAX655292:TBB655303 TKT655292:TKX655303 TUP655292:TUT655303 UEL655292:UEP655303 UOH655292:UOL655303 UYD655292:UYH655303 VHZ655292:VID655303 VRV655292:VRZ655303 WBR655292:WBV655303 WLN655292:WLR655303 WVJ655292:WVN655303 B720822:F720833 IX720828:JB720839 ST720828:SX720839 ACP720828:ACT720839 AML720828:AMP720839 AWH720828:AWL720839 BGD720828:BGH720839 BPZ720828:BQD720839 BZV720828:BZZ720839 CJR720828:CJV720839 CTN720828:CTR720839 DDJ720828:DDN720839 DNF720828:DNJ720839 DXB720828:DXF720839 EGX720828:EHB720839 EQT720828:EQX720839 FAP720828:FAT720839 FKL720828:FKP720839 FUH720828:FUL720839 GED720828:GEH720839 GNZ720828:GOD720839 GXV720828:GXZ720839 HHR720828:HHV720839 HRN720828:HRR720839 IBJ720828:IBN720839 ILF720828:ILJ720839 IVB720828:IVF720839 JEX720828:JFB720839 JOT720828:JOX720839 JYP720828:JYT720839 KIL720828:KIP720839 KSH720828:KSL720839 LCD720828:LCH720839 LLZ720828:LMD720839 LVV720828:LVZ720839 MFR720828:MFV720839 MPN720828:MPR720839 MZJ720828:MZN720839 NJF720828:NJJ720839 NTB720828:NTF720839 OCX720828:ODB720839 OMT720828:OMX720839 OWP720828:OWT720839 PGL720828:PGP720839 PQH720828:PQL720839 QAD720828:QAH720839 QJZ720828:QKD720839 QTV720828:QTZ720839 RDR720828:RDV720839 RNN720828:RNR720839 RXJ720828:RXN720839 SHF720828:SHJ720839 SRB720828:SRF720839 TAX720828:TBB720839 TKT720828:TKX720839 TUP720828:TUT720839 UEL720828:UEP720839 UOH720828:UOL720839 UYD720828:UYH720839 VHZ720828:VID720839 VRV720828:VRZ720839 WBR720828:WBV720839 WLN720828:WLR720839 WVJ720828:WVN720839 B786358:F786369 IX786364:JB786375 ST786364:SX786375 ACP786364:ACT786375 AML786364:AMP786375 AWH786364:AWL786375 BGD786364:BGH786375 BPZ786364:BQD786375 BZV786364:BZZ786375 CJR786364:CJV786375 CTN786364:CTR786375 DDJ786364:DDN786375 DNF786364:DNJ786375 DXB786364:DXF786375 EGX786364:EHB786375 EQT786364:EQX786375 FAP786364:FAT786375 FKL786364:FKP786375 FUH786364:FUL786375 GED786364:GEH786375 GNZ786364:GOD786375 GXV786364:GXZ786375 HHR786364:HHV786375 HRN786364:HRR786375 IBJ786364:IBN786375 ILF786364:ILJ786375 IVB786364:IVF786375 JEX786364:JFB786375 JOT786364:JOX786375 JYP786364:JYT786375 KIL786364:KIP786375 KSH786364:KSL786375 LCD786364:LCH786375 LLZ786364:LMD786375 LVV786364:LVZ786375 MFR786364:MFV786375 MPN786364:MPR786375 MZJ786364:MZN786375 NJF786364:NJJ786375 NTB786364:NTF786375 OCX786364:ODB786375 OMT786364:OMX786375 OWP786364:OWT786375 PGL786364:PGP786375 PQH786364:PQL786375 QAD786364:QAH786375 QJZ786364:QKD786375 QTV786364:QTZ786375 RDR786364:RDV786375 RNN786364:RNR786375 RXJ786364:RXN786375 SHF786364:SHJ786375 SRB786364:SRF786375 TAX786364:TBB786375 TKT786364:TKX786375 TUP786364:TUT786375 UEL786364:UEP786375 UOH786364:UOL786375 UYD786364:UYH786375 VHZ786364:VID786375 VRV786364:VRZ786375 WBR786364:WBV786375 WLN786364:WLR786375 WVJ786364:WVN786375 B851894:F851905 IX851900:JB851911 ST851900:SX851911 ACP851900:ACT851911 AML851900:AMP851911 AWH851900:AWL851911 BGD851900:BGH851911 BPZ851900:BQD851911 BZV851900:BZZ851911 CJR851900:CJV851911 CTN851900:CTR851911 DDJ851900:DDN851911 DNF851900:DNJ851911 DXB851900:DXF851911 EGX851900:EHB851911 EQT851900:EQX851911 FAP851900:FAT851911 FKL851900:FKP851911 FUH851900:FUL851911 GED851900:GEH851911 GNZ851900:GOD851911 GXV851900:GXZ851911 HHR851900:HHV851911 HRN851900:HRR851911 IBJ851900:IBN851911 ILF851900:ILJ851911 IVB851900:IVF851911 JEX851900:JFB851911 JOT851900:JOX851911 JYP851900:JYT851911 KIL851900:KIP851911 KSH851900:KSL851911 LCD851900:LCH851911 LLZ851900:LMD851911 LVV851900:LVZ851911 MFR851900:MFV851911 MPN851900:MPR851911 MZJ851900:MZN851911 NJF851900:NJJ851911 NTB851900:NTF851911 OCX851900:ODB851911 OMT851900:OMX851911 OWP851900:OWT851911 PGL851900:PGP851911 PQH851900:PQL851911 QAD851900:QAH851911 QJZ851900:QKD851911 QTV851900:QTZ851911 RDR851900:RDV851911 RNN851900:RNR851911 RXJ851900:RXN851911 SHF851900:SHJ851911 SRB851900:SRF851911 TAX851900:TBB851911 TKT851900:TKX851911 TUP851900:TUT851911 UEL851900:UEP851911 UOH851900:UOL851911 UYD851900:UYH851911 VHZ851900:VID851911 VRV851900:VRZ851911 WBR851900:WBV851911 WLN851900:WLR851911 WVJ851900:WVN851911 B917430:F917441 IX917436:JB917447 ST917436:SX917447 ACP917436:ACT917447 AML917436:AMP917447 AWH917436:AWL917447 BGD917436:BGH917447 BPZ917436:BQD917447 BZV917436:BZZ917447 CJR917436:CJV917447 CTN917436:CTR917447 DDJ917436:DDN917447 DNF917436:DNJ917447 DXB917436:DXF917447 EGX917436:EHB917447 EQT917436:EQX917447 FAP917436:FAT917447 FKL917436:FKP917447 FUH917436:FUL917447 GED917436:GEH917447 GNZ917436:GOD917447 GXV917436:GXZ917447 HHR917436:HHV917447 HRN917436:HRR917447 IBJ917436:IBN917447 ILF917436:ILJ917447 IVB917436:IVF917447 JEX917436:JFB917447 JOT917436:JOX917447 JYP917436:JYT917447 KIL917436:KIP917447 KSH917436:KSL917447 LCD917436:LCH917447 LLZ917436:LMD917447 LVV917436:LVZ917447 MFR917436:MFV917447 MPN917436:MPR917447 MZJ917436:MZN917447 NJF917436:NJJ917447 NTB917436:NTF917447 OCX917436:ODB917447 OMT917436:OMX917447 OWP917436:OWT917447 PGL917436:PGP917447 PQH917436:PQL917447 QAD917436:QAH917447 QJZ917436:QKD917447 QTV917436:QTZ917447 RDR917436:RDV917447 RNN917436:RNR917447 RXJ917436:RXN917447 SHF917436:SHJ917447 SRB917436:SRF917447 TAX917436:TBB917447 TKT917436:TKX917447 TUP917436:TUT917447 UEL917436:UEP917447 UOH917436:UOL917447 UYD917436:UYH917447 VHZ917436:VID917447 VRV917436:VRZ917447 WBR917436:WBV917447 WLN917436:WLR917447 WVJ917436:WVN917447 B982966:F982977 IX982972:JB982983 ST982972:SX982983 ACP982972:ACT982983 AML982972:AMP982983 AWH982972:AWL982983 BGD982972:BGH982983 BPZ982972:BQD982983 BZV982972:BZZ982983 CJR982972:CJV982983 CTN982972:CTR982983 DDJ982972:DDN982983 DNF982972:DNJ982983 DXB982972:DXF982983 EGX982972:EHB982983 EQT982972:EQX982983 FAP982972:FAT982983 FKL982972:FKP982983 FUH982972:FUL982983 GED982972:GEH982983 GNZ982972:GOD982983 GXV982972:GXZ982983 HHR982972:HHV982983 HRN982972:HRR982983 IBJ982972:IBN982983 ILF982972:ILJ982983 IVB982972:IVF982983 JEX982972:JFB982983 JOT982972:JOX982983 JYP982972:JYT982983 KIL982972:KIP982983 KSH982972:KSL982983 LCD982972:LCH982983 LLZ982972:LMD982983 LVV982972:LVZ982983 MFR982972:MFV982983 MPN982972:MPR982983 MZJ982972:MZN982983 NJF982972:NJJ982983 NTB982972:NTF982983 OCX982972:ODB982983 OMT982972:OMX982983 OWP982972:OWT982983 PGL982972:PGP982983 PQH982972:PQL982983 QAD982972:QAH982983 QJZ982972:QKD982983 QTV982972:QTZ982983 RDR982972:RDV982983 RNN982972:RNR982983 RXJ982972:RXN982983 SHF982972:SHJ982983 SRB982972:SRF982983 TAX982972:TBB982983 TKT982972:TKX982983 TUP982972:TUT982983 UEL982972:UEP982983 UOH982972:UOL982983 UYD982972:UYH982983 VHZ982972:VID982983 VRV982972:VRZ982983 WBR982972:WBV982983 B27:F28 B29:D31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42"/>
  <sheetViews>
    <sheetView showZeros="0" view="pageBreakPreview" zoomScaleNormal="85" zoomScaleSheetLayoutView="100" workbookViewId="0">
      <selection activeCell="BE16" sqref="BE16"/>
    </sheetView>
  </sheetViews>
  <sheetFormatPr defaultColWidth="9.140625" defaultRowHeight="12"/>
  <cols>
    <col min="1" max="1" width="3.5703125" style="8" customWidth="1"/>
    <col min="2" max="76" width="2.85546875" style="8" customWidth="1"/>
    <col min="77" max="16384" width="9.140625" style="8"/>
  </cols>
  <sheetData>
    <row r="1" spans="1:40" ht="17.25" customHeight="1">
      <c r="A1" s="297"/>
      <c r="B1" s="297"/>
      <c r="C1" s="297"/>
      <c r="D1" s="297"/>
      <c r="E1" s="297"/>
      <c r="F1" s="297"/>
      <c r="G1" s="297"/>
      <c r="H1" s="297"/>
      <c r="I1" s="297"/>
      <c r="J1" s="297"/>
      <c r="K1" s="297"/>
      <c r="Z1" s="297" t="s">
        <v>125</v>
      </c>
      <c r="AA1" s="297"/>
      <c r="AB1" s="297"/>
      <c r="AC1" s="297"/>
      <c r="AD1" s="297"/>
      <c r="AE1" s="297"/>
      <c r="AF1" s="297"/>
      <c r="AG1" s="297"/>
      <c r="AH1" s="297"/>
      <c r="AI1" s="297"/>
      <c r="AJ1" s="297"/>
      <c r="AK1" s="297"/>
      <c r="AM1" s="8" t="s">
        <v>124</v>
      </c>
      <c r="AN1" s="8">
        <v>1</v>
      </c>
    </row>
    <row r="2" spans="1:40" ht="17.25" customHeight="1">
      <c r="A2" s="331"/>
      <c r="B2" s="331"/>
      <c r="C2" s="331"/>
      <c r="D2" s="331"/>
      <c r="E2" s="331"/>
      <c r="F2" s="331"/>
      <c r="G2" s="331"/>
      <c r="H2" s="331"/>
      <c r="I2" s="331"/>
      <c r="J2" s="331"/>
      <c r="K2" s="331"/>
      <c r="Z2" s="297"/>
      <c r="AA2" s="297"/>
      <c r="AB2" s="297"/>
      <c r="AC2" s="297"/>
      <c r="AD2" s="297"/>
      <c r="AE2" s="297"/>
      <c r="AF2" s="297"/>
      <c r="AG2" s="297"/>
      <c r="AH2" s="297"/>
      <c r="AI2" s="297"/>
      <c r="AJ2" s="297"/>
      <c r="AK2" s="297"/>
      <c r="AN2" s="8">
        <v>2</v>
      </c>
    </row>
    <row r="3" spans="1:40" ht="17.25" customHeight="1">
      <c r="A3" s="333"/>
      <c r="B3" s="333"/>
      <c r="C3" s="333"/>
      <c r="D3" s="333"/>
      <c r="E3" s="333"/>
      <c r="F3" s="333"/>
      <c r="G3" s="333"/>
      <c r="H3" s="333"/>
      <c r="I3" s="16"/>
      <c r="AN3" s="8">
        <v>3</v>
      </c>
    </row>
    <row r="4" spans="1:40" ht="17.25" customHeight="1">
      <c r="A4" s="15"/>
      <c r="B4" s="15"/>
      <c r="C4" s="15"/>
      <c r="D4" s="15"/>
      <c r="E4" s="15"/>
      <c r="F4" s="15"/>
      <c r="G4" s="15"/>
      <c r="H4" s="15"/>
      <c r="I4" s="16"/>
      <c r="Y4" s="332"/>
      <c r="Z4" s="332"/>
      <c r="AA4" s="332"/>
      <c r="AB4" s="332"/>
      <c r="AC4" s="332"/>
      <c r="AD4" s="332"/>
      <c r="AE4" s="332"/>
      <c r="AN4" s="8">
        <v>4</v>
      </c>
    </row>
    <row r="5" spans="1:40" ht="18" customHeigh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row>
    <row r="6" spans="1:40" ht="23.25" customHeight="1">
      <c r="A6" s="312" t="s">
        <v>126</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row>
    <row r="7" spans="1:40" ht="23.25" customHeight="1">
      <c r="A7" s="344" t="s">
        <v>127</v>
      </c>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row>
    <row r="8" spans="1:40" ht="21.75"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1:40" ht="17.25"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row>
    <row r="10" spans="1:40" ht="17.2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1:40" ht="15" customHeight="1">
      <c r="A11" s="14"/>
      <c r="B11" s="14"/>
      <c r="C11" s="14"/>
      <c r="D11" s="14"/>
      <c r="E11" s="14"/>
      <c r="F11" s="14"/>
      <c r="G11" s="14"/>
      <c r="H11" s="343" t="s">
        <v>129</v>
      </c>
      <c r="I11" s="343"/>
      <c r="J11" s="343"/>
      <c r="K11" s="343"/>
      <c r="L11" s="343"/>
      <c r="M11" s="343"/>
      <c r="N11" s="343"/>
      <c r="O11" s="334"/>
      <c r="P11" s="335"/>
      <c r="Q11" s="335"/>
      <c r="R11" s="335"/>
      <c r="S11" s="335"/>
      <c r="T11" s="335"/>
      <c r="U11" s="335"/>
      <c r="V11" s="335"/>
      <c r="W11" s="335"/>
      <c r="X11" s="335"/>
      <c r="Y11" s="335"/>
      <c r="Z11" s="335"/>
      <c r="AA11" s="335"/>
      <c r="AB11" s="155"/>
      <c r="AC11" s="155"/>
      <c r="AD11" s="155"/>
      <c r="AE11" s="155"/>
      <c r="AF11" s="156"/>
      <c r="AG11" s="14"/>
      <c r="AH11" s="14"/>
    </row>
    <row r="12" spans="1:40" ht="26.25" customHeight="1">
      <c r="H12" s="343" t="s">
        <v>221</v>
      </c>
      <c r="I12" s="343"/>
      <c r="J12" s="343"/>
      <c r="K12" s="343"/>
      <c r="L12" s="343"/>
      <c r="M12" s="343"/>
      <c r="N12" s="343"/>
      <c r="O12" s="334">
        <f>'01'!Z5</f>
        <v>0</v>
      </c>
      <c r="P12" s="335"/>
      <c r="Q12" s="335"/>
      <c r="R12" s="335"/>
      <c r="S12" s="335"/>
      <c r="T12" s="335"/>
      <c r="U12" s="335"/>
      <c r="V12" s="335"/>
      <c r="W12" s="335"/>
      <c r="X12" s="335"/>
      <c r="Y12" s="335"/>
      <c r="Z12" s="335"/>
      <c r="AA12" s="335"/>
      <c r="AB12" s="335" t="s">
        <v>128</v>
      </c>
      <c r="AC12" s="335"/>
      <c r="AD12" s="335"/>
      <c r="AE12" s="335"/>
      <c r="AF12" s="336"/>
    </row>
    <row r="13" spans="1:40" s="19" customFormat="1" ht="15" customHeight="1">
      <c r="H13" s="343" t="s">
        <v>129</v>
      </c>
      <c r="I13" s="343"/>
      <c r="J13" s="343"/>
      <c r="K13" s="343"/>
      <c r="L13" s="343"/>
      <c r="M13" s="343"/>
      <c r="N13" s="343"/>
      <c r="O13" s="334"/>
      <c r="P13" s="335"/>
      <c r="Q13" s="335"/>
      <c r="R13" s="335"/>
      <c r="S13" s="335"/>
      <c r="T13" s="335"/>
      <c r="U13" s="335"/>
      <c r="V13" s="335"/>
      <c r="W13" s="335"/>
      <c r="X13" s="335"/>
      <c r="Y13" s="335"/>
      <c r="Z13" s="335"/>
      <c r="AA13" s="335"/>
      <c r="AB13" s="155"/>
      <c r="AC13" s="155"/>
      <c r="AD13" s="155"/>
      <c r="AE13" s="155"/>
      <c r="AF13" s="156"/>
    </row>
    <row r="14" spans="1:40" s="19" customFormat="1" ht="26.25" customHeight="1">
      <c r="H14" s="343" t="s">
        <v>130</v>
      </c>
      <c r="I14" s="343"/>
      <c r="J14" s="343"/>
      <c r="K14" s="343"/>
      <c r="L14" s="343"/>
      <c r="M14" s="343"/>
      <c r="N14" s="343"/>
      <c r="O14" s="334">
        <f>'02'!$AE$10</f>
        <v>0</v>
      </c>
      <c r="P14" s="335"/>
      <c r="Q14" s="335"/>
      <c r="R14" s="335"/>
      <c r="S14" s="335"/>
      <c r="T14" s="335"/>
      <c r="U14" s="335"/>
      <c r="V14" s="335"/>
      <c r="W14" s="335"/>
      <c r="X14" s="335"/>
      <c r="Y14" s="335"/>
      <c r="Z14" s="335"/>
      <c r="AA14" s="335"/>
      <c r="AB14" s="335" t="s">
        <v>131</v>
      </c>
      <c r="AC14" s="335"/>
      <c r="AD14" s="335"/>
      <c r="AE14" s="335"/>
      <c r="AF14" s="336"/>
    </row>
    <row r="15" spans="1:40" s="19" customFormat="1" ht="15" customHeight="1">
      <c r="H15" s="343" t="s">
        <v>129</v>
      </c>
      <c r="I15" s="343"/>
      <c r="J15" s="343"/>
      <c r="K15" s="343"/>
      <c r="L15" s="343"/>
      <c r="M15" s="343"/>
      <c r="N15" s="343"/>
      <c r="O15" s="349"/>
      <c r="P15" s="350"/>
      <c r="Q15" s="350"/>
      <c r="R15" s="350"/>
      <c r="S15" s="350"/>
      <c r="T15" s="350"/>
      <c r="U15" s="350"/>
      <c r="V15" s="350"/>
      <c r="W15" s="350"/>
      <c r="X15" s="350"/>
      <c r="Y15" s="350"/>
      <c r="Z15" s="350"/>
      <c r="AA15" s="350"/>
      <c r="AB15" s="350"/>
      <c r="AC15" s="350"/>
      <c r="AD15" s="350"/>
      <c r="AE15" s="350"/>
      <c r="AF15" s="351"/>
    </row>
    <row r="16" spans="1:40" s="19" customFormat="1" ht="49.5" customHeight="1">
      <c r="H16" s="343" t="s">
        <v>132</v>
      </c>
      <c r="I16" s="343"/>
      <c r="J16" s="343"/>
      <c r="K16" s="343"/>
      <c r="L16" s="343"/>
      <c r="M16" s="343"/>
      <c r="N16" s="343"/>
      <c r="O16" s="345" t="s">
        <v>810</v>
      </c>
      <c r="P16" s="346"/>
      <c r="Q16" s="346"/>
      <c r="R16" s="346"/>
      <c r="S16" s="346"/>
      <c r="T16" s="346"/>
      <c r="U16" s="346"/>
      <c r="V16" s="346"/>
      <c r="W16" s="346"/>
      <c r="X16" s="346"/>
      <c r="Y16" s="346"/>
      <c r="Z16" s="346"/>
      <c r="AA16" s="346"/>
      <c r="AB16" s="346"/>
      <c r="AC16" s="346"/>
      <c r="AD16" s="346"/>
      <c r="AE16" s="346"/>
      <c r="AF16" s="347"/>
    </row>
    <row r="17" spans="1:37" ht="18.75" customHeight="1">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row>
    <row r="18" spans="1:37" ht="18.75" customHeight="1">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row>
    <row r="19" spans="1:37" ht="26.25" customHeight="1">
      <c r="B19" s="35"/>
      <c r="C19" s="352" t="s">
        <v>133</v>
      </c>
      <c r="D19" s="352"/>
      <c r="E19" s="352"/>
      <c r="F19" s="352"/>
      <c r="G19" s="339" t="s">
        <v>134</v>
      </c>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1"/>
    </row>
    <row r="20" spans="1:37" ht="9.75" customHeigh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row>
    <row r="21" spans="1:37" ht="27.75" customHeight="1">
      <c r="A21" s="313" t="s">
        <v>135</v>
      </c>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row>
    <row r="22" spans="1:37" ht="30" customHeight="1">
      <c r="C22" s="348" t="s">
        <v>212</v>
      </c>
      <c r="D22" s="348"/>
      <c r="E22" s="348"/>
      <c r="F22" s="348"/>
      <c r="G22" s="339" t="s">
        <v>136</v>
      </c>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1"/>
      <c r="AG22" s="353"/>
      <c r="AH22" s="353"/>
      <c r="AI22" s="337"/>
      <c r="AJ22" s="338"/>
    </row>
    <row r="23" spans="1:37" ht="30" customHeight="1">
      <c r="C23" s="348" t="s">
        <v>213</v>
      </c>
      <c r="D23" s="348"/>
      <c r="E23" s="348"/>
      <c r="F23" s="348"/>
      <c r="G23" s="339" t="s">
        <v>137</v>
      </c>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1"/>
      <c r="AG23" s="353" t="s">
        <v>138</v>
      </c>
      <c r="AH23" s="353"/>
      <c r="AI23" s="337">
        <v>1</v>
      </c>
      <c r="AJ23" s="338"/>
    </row>
    <row r="24" spans="1:37" ht="30" customHeight="1">
      <c r="C24" s="348" t="s">
        <v>212</v>
      </c>
      <c r="D24" s="348"/>
      <c r="E24" s="348"/>
      <c r="F24" s="348"/>
      <c r="G24" s="339" t="s">
        <v>139</v>
      </c>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1"/>
      <c r="AG24" s="353"/>
      <c r="AH24" s="353"/>
      <c r="AI24" s="337"/>
      <c r="AJ24" s="338"/>
    </row>
    <row r="25" spans="1:37" ht="30" customHeight="1">
      <c r="C25" s="348" t="s">
        <v>212</v>
      </c>
      <c r="D25" s="348"/>
      <c r="E25" s="348"/>
      <c r="F25" s="348"/>
      <c r="G25" s="339" t="s">
        <v>140</v>
      </c>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1"/>
      <c r="AG25" s="353"/>
      <c r="AH25" s="353"/>
      <c r="AI25" s="337"/>
      <c r="AJ25" s="338"/>
    </row>
    <row r="26" spans="1:37" ht="30" customHeight="1"/>
    <row r="27" spans="1:37" ht="18" customHeight="1"/>
    <row r="28" spans="1:37" ht="18" customHeight="1"/>
    <row r="29" spans="1:37" ht="18" customHeight="1"/>
    <row r="30" spans="1:37" ht="18" customHeight="1"/>
    <row r="31" spans="1:37" ht="18" customHeight="1"/>
    <row r="32" spans="1:37"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sheetData>
  <mergeCells count="42">
    <mergeCell ref="C23:F23"/>
    <mergeCell ref="C24:F24"/>
    <mergeCell ref="C25:F25"/>
    <mergeCell ref="H15:N15"/>
    <mergeCell ref="O15:AF15"/>
    <mergeCell ref="C19:F19"/>
    <mergeCell ref="G19:AJ19"/>
    <mergeCell ref="C22:F22"/>
    <mergeCell ref="AI23:AJ23"/>
    <mergeCell ref="AI22:AJ22"/>
    <mergeCell ref="G22:AF22"/>
    <mergeCell ref="AG22:AH22"/>
    <mergeCell ref="AG23:AH23"/>
    <mergeCell ref="G23:AF23"/>
    <mergeCell ref="AG24:AH24"/>
    <mergeCell ref="AG25:AH25"/>
    <mergeCell ref="AI25:AJ25"/>
    <mergeCell ref="AI24:AJ24"/>
    <mergeCell ref="G24:AF24"/>
    <mergeCell ref="G25:AF25"/>
    <mergeCell ref="A5:AH5"/>
    <mergeCell ref="A21:AH21"/>
    <mergeCell ref="H12:N12"/>
    <mergeCell ref="AB12:AF12"/>
    <mergeCell ref="O12:AA12"/>
    <mergeCell ref="A6:AK6"/>
    <mergeCell ref="A7:AK7"/>
    <mergeCell ref="H11:N11"/>
    <mergeCell ref="H16:N16"/>
    <mergeCell ref="O16:AF16"/>
    <mergeCell ref="H13:N13"/>
    <mergeCell ref="H14:N14"/>
    <mergeCell ref="A1:K1"/>
    <mergeCell ref="A2:K2"/>
    <mergeCell ref="Y4:AE4"/>
    <mergeCell ref="A3:H3"/>
    <mergeCell ref="O14:AA14"/>
    <mergeCell ref="AB14:AF14"/>
    <mergeCell ref="O11:AA11"/>
    <mergeCell ref="O13:AA13"/>
    <mergeCell ref="Z1:AK1"/>
    <mergeCell ref="Z2:AK2"/>
  </mergeCells>
  <phoneticPr fontId="8"/>
  <dataValidations count="1">
    <dataValidation type="list" allowBlank="1" showInputMessage="1" showErrorMessage="1" sqref="AI22:AJ25">
      <formula1>$AN$1:$AN$4</formula1>
    </dataValidation>
  </dataValidations>
  <pageMargins left="0.49" right="0.28999999999999998" top="0.55000000000000004" bottom="0.44" header="0.3" footer="0.3"/>
  <pageSetup paperSize="9" scale="8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B65459:F65467 IX65459:JB65467 ST65459:SX65467 ACP65459:ACT65467 AML65459:AMP65467 AWH65459:AWL65467 BGD65459:BGH65467 BPZ65459:BQD65467 BZV65459:BZZ65467 CJR65459:CJV65467 CTN65459:CTR65467 DDJ65459:DDN65467 DNF65459:DNJ65467 DXB65459:DXF65467 EGX65459:EHB65467 EQT65459:EQX65467 FAP65459:FAT65467 FKL65459:FKP65467 FUH65459:FUL65467 GED65459:GEH65467 GNZ65459:GOD65467 GXV65459:GXZ65467 HHR65459:HHV65467 HRN65459:HRR65467 IBJ65459:IBN65467 ILF65459:ILJ65467 IVB65459:IVF65467 JEX65459:JFB65467 JOT65459:JOX65467 JYP65459:JYT65467 KIL65459:KIP65467 KSH65459:KSL65467 LCD65459:LCH65467 LLZ65459:LMD65467 LVV65459:LVZ65467 MFR65459:MFV65467 MPN65459:MPR65467 MZJ65459:MZN65467 NJF65459:NJJ65467 NTB65459:NTF65467 OCX65459:ODB65467 OMT65459:OMX65467 OWP65459:OWT65467 PGL65459:PGP65467 PQH65459:PQL65467 QAD65459:QAH65467 QJZ65459:QKD65467 QTV65459:QTZ65467 RDR65459:RDV65467 RNN65459:RNR65467 RXJ65459:RXN65467 SHF65459:SHJ65467 SRB65459:SRF65467 TAX65459:TBB65467 TKT65459:TKX65467 TUP65459:TUT65467 UEL65459:UEP65467 UOH65459:UOL65467 UYD65459:UYH65467 VHZ65459:VID65467 VRV65459:VRZ65467 WBR65459:WBV65467 WLN65459:WLR65467 WVJ65459:WVN65467 B130995:F131003 IX130995:JB131003 ST130995:SX131003 ACP130995:ACT131003 AML130995:AMP131003 AWH130995:AWL131003 BGD130995:BGH131003 BPZ130995:BQD131003 BZV130995:BZZ131003 CJR130995:CJV131003 CTN130995:CTR131003 DDJ130995:DDN131003 DNF130995:DNJ131003 DXB130995:DXF131003 EGX130995:EHB131003 EQT130995:EQX131003 FAP130995:FAT131003 FKL130995:FKP131003 FUH130995:FUL131003 GED130995:GEH131003 GNZ130995:GOD131003 GXV130995:GXZ131003 HHR130995:HHV131003 HRN130995:HRR131003 IBJ130995:IBN131003 ILF130995:ILJ131003 IVB130995:IVF131003 JEX130995:JFB131003 JOT130995:JOX131003 JYP130995:JYT131003 KIL130995:KIP131003 KSH130995:KSL131003 LCD130995:LCH131003 LLZ130995:LMD131003 LVV130995:LVZ131003 MFR130995:MFV131003 MPN130995:MPR131003 MZJ130995:MZN131003 NJF130995:NJJ131003 NTB130995:NTF131003 OCX130995:ODB131003 OMT130995:OMX131003 OWP130995:OWT131003 PGL130995:PGP131003 PQH130995:PQL131003 QAD130995:QAH131003 QJZ130995:QKD131003 QTV130995:QTZ131003 RDR130995:RDV131003 RNN130995:RNR131003 RXJ130995:RXN131003 SHF130995:SHJ131003 SRB130995:SRF131003 TAX130995:TBB131003 TKT130995:TKX131003 TUP130995:TUT131003 UEL130995:UEP131003 UOH130995:UOL131003 UYD130995:UYH131003 VHZ130995:VID131003 VRV130995:VRZ131003 WBR130995:WBV131003 WLN130995:WLR131003 WVJ130995:WVN131003 B196531:F196539 IX196531:JB196539 ST196531:SX196539 ACP196531:ACT196539 AML196531:AMP196539 AWH196531:AWL196539 BGD196531:BGH196539 BPZ196531:BQD196539 BZV196531:BZZ196539 CJR196531:CJV196539 CTN196531:CTR196539 DDJ196531:DDN196539 DNF196531:DNJ196539 DXB196531:DXF196539 EGX196531:EHB196539 EQT196531:EQX196539 FAP196531:FAT196539 FKL196531:FKP196539 FUH196531:FUL196539 GED196531:GEH196539 GNZ196531:GOD196539 GXV196531:GXZ196539 HHR196531:HHV196539 HRN196531:HRR196539 IBJ196531:IBN196539 ILF196531:ILJ196539 IVB196531:IVF196539 JEX196531:JFB196539 JOT196531:JOX196539 JYP196531:JYT196539 KIL196531:KIP196539 KSH196531:KSL196539 LCD196531:LCH196539 LLZ196531:LMD196539 LVV196531:LVZ196539 MFR196531:MFV196539 MPN196531:MPR196539 MZJ196531:MZN196539 NJF196531:NJJ196539 NTB196531:NTF196539 OCX196531:ODB196539 OMT196531:OMX196539 OWP196531:OWT196539 PGL196531:PGP196539 PQH196531:PQL196539 QAD196531:QAH196539 QJZ196531:QKD196539 QTV196531:QTZ196539 RDR196531:RDV196539 RNN196531:RNR196539 RXJ196531:RXN196539 SHF196531:SHJ196539 SRB196531:SRF196539 TAX196531:TBB196539 TKT196531:TKX196539 TUP196531:TUT196539 UEL196531:UEP196539 UOH196531:UOL196539 UYD196531:UYH196539 VHZ196531:VID196539 VRV196531:VRZ196539 WBR196531:WBV196539 WLN196531:WLR196539 WVJ196531:WVN196539 B262067:F262075 IX262067:JB262075 ST262067:SX262075 ACP262067:ACT262075 AML262067:AMP262075 AWH262067:AWL262075 BGD262067:BGH262075 BPZ262067:BQD262075 BZV262067:BZZ262075 CJR262067:CJV262075 CTN262067:CTR262075 DDJ262067:DDN262075 DNF262067:DNJ262075 DXB262067:DXF262075 EGX262067:EHB262075 EQT262067:EQX262075 FAP262067:FAT262075 FKL262067:FKP262075 FUH262067:FUL262075 GED262067:GEH262075 GNZ262067:GOD262075 GXV262067:GXZ262075 HHR262067:HHV262075 HRN262067:HRR262075 IBJ262067:IBN262075 ILF262067:ILJ262075 IVB262067:IVF262075 JEX262067:JFB262075 JOT262067:JOX262075 JYP262067:JYT262075 KIL262067:KIP262075 KSH262067:KSL262075 LCD262067:LCH262075 LLZ262067:LMD262075 LVV262067:LVZ262075 MFR262067:MFV262075 MPN262067:MPR262075 MZJ262067:MZN262075 NJF262067:NJJ262075 NTB262067:NTF262075 OCX262067:ODB262075 OMT262067:OMX262075 OWP262067:OWT262075 PGL262067:PGP262075 PQH262067:PQL262075 QAD262067:QAH262075 QJZ262067:QKD262075 QTV262067:QTZ262075 RDR262067:RDV262075 RNN262067:RNR262075 RXJ262067:RXN262075 SHF262067:SHJ262075 SRB262067:SRF262075 TAX262067:TBB262075 TKT262067:TKX262075 TUP262067:TUT262075 UEL262067:UEP262075 UOH262067:UOL262075 UYD262067:UYH262075 VHZ262067:VID262075 VRV262067:VRZ262075 WBR262067:WBV262075 WLN262067:WLR262075 WVJ262067:WVN262075 B327603:F327611 IX327603:JB327611 ST327603:SX327611 ACP327603:ACT327611 AML327603:AMP327611 AWH327603:AWL327611 BGD327603:BGH327611 BPZ327603:BQD327611 BZV327603:BZZ327611 CJR327603:CJV327611 CTN327603:CTR327611 DDJ327603:DDN327611 DNF327603:DNJ327611 DXB327603:DXF327611 EGX327603:EHB327611 EQT327603:EQX327611 FAP327603:FAT327611 FKL327603:FKP327611 FUH327603:FUL327611 GED327603:GEH327611 GNZ327603:GOD327611 GXV327603:GXZ327611 HHR327603:HHV327611 HRN327603:HRR327611 IBJ327603:IBN327611 ILF327603:ILJ327611 IVB327603:IVF327611 JEX327603:JFB327611 JOT327603:JOX327611 JYP327603:JYT327611 KIL327603:KIP327611 KSH327603:KSL327611 LCD327603:LCH327611 LLZ327603:LMD327611 LVV327603:LVZ327611 MFR327603:MFV327611 MPN327603:MPR327611 MZJ327603:MZN327611 NJF327603:NJJ327611 NTB327603:NTF327611 OCX327603:ODB327611 OMT327603:OMX327611 OWP327603:OWT327611 PGL327603:PGP327611 PQH327603:PQL327611 QAD327603:QAH327611 QJZ327603:QKD327611 QTV327603:QTZ327611 RDR327603:RDV327611 RNN327603:RNR327611 RXJ327603:RXN327611 SHF327603:SHJ327611 SRB327603:SRF327611 TAX327603:TBB327611 TKT327603:TKX327611 TUP327603:TUT327611 UEL327603:UEP327611 UOH327603:UOL327611 UYD327603:UYH327611 VHZ327603:VID327611 VRV327603:VRZ327611 WBR327603:WBV327611 WLN327603:WLR327611 WVJ327603:WVN327611 B393139:F393147 IX393139:JB393147 ST393139:SX393147 ACP393139:ACT393147 AML393139:AMP393147 AWH393139:AWL393147 BGD393139:BGH393147 BPZ393139:BQD393147 BZV393139:BZZ393147 CJR393139:CJV393147 CTN393139:CTR393147 DDJ393139:DDN393147 DNF393139:DNJ393147 DXB393139:DXF393147 EGX393139:EHB393147 EQT393139:EQX393147 FAP393139:FAT393147 FKL393139:FKP393147 FUH393139:FUL393147 GED393139:GEH393147 GNZ393139:GOD393147 GXV393139:GXZ393147 HHR393139:HHV393147 HRN393139:HRR393147 IBJ393139:IBN393147 ILF393139:ILJ393147 IVB393139:IVF393147 JEX393139:JFB393147 JOT393139:JOX393147 JYP393139:JYT393147 KIL393139:KIP393147 KSH393139:KSL393147 LCD393139:LCH393147 LLZ393139:LMD393147 LVV393139:LVZ393147 MFR393139:MFV393147 MPN393139:MPR393147 MZJ393139:MZN393147 NJF393139:NJJ393147 NTB393139:NTF393147 OCX393139:ODB393147 OMT393139:OMX393147 OWP393139:OWT393147 PGL393139:PGP393147 PQH393139:PQL393147 QAD393139:QAH393147 QJZ393139:QKD393147 QTV393139:QTZ393147 RDR393139:RDV393147 RNN393139:RNR393147 RXJ393139:RXN393147 SHF393139:SHJ393147 SRB393139:SRF393147 TAX393139:TBB393147 TKT393139:TKX393147 TUP393139:TUT393147 UEL393139:UEP393147 UOH393139:UOL393147 UYD393139:UYH393147 VHZ393139:VID393147 VRV393139:VRZ393147 WBR393139:WBV393147 WLN393139:WLR393147 WVJ393139:WVN393147 B458675:F458683 IX458675:JB458683 ST458675:SX458683 ACP458675:ACT458683 AML458675:AMP458683 AWH458675:AWL458683 BGD458675:BGH458683 BPZ458675:BQD458683 BZV458675:BZZ458683 CJR458675:CJV458683 CTN458675:CTR458683 DDJ458675:DDN458683 DNF458675:DNJ458683 DXB458675:DXF458683 EGX458675:EHB458683 EQT458675:EQX458683 FAP458675:FAT458683 FKL458675:FKP458683 FUH458675:FUL458683 GED458675:GEH458683 GNZ458675:GOD458683 GXV458675:GXZ458683 HHR458675:HHV458683 HRN458675:HRR458683 IBJ458675:IBN458683 ILF458675:ILJ458683 IVB458675:IVF458683 JEX458675:JFB458683 JOT458675:JOX458683 JYP458675:JYT458683 KIL458675:KIP458683 KSH458675:KSL458683 LCD458675:LCH458683 LLZ458675:LMD458683 LVV458675:LVZ458683 MFR458675:MFV458683 MPN458675:MPR458683 MZJ458675:MZN458683 NJF458675:NJJ458683 NTB458675:NTF458683 OCX458675:ODB458683 OMT458675:OMX458683 OWP458675:OWT458683 PGL458675:PGP458683 PQH458675:PQL458683 QAD458675:QAH458683 QJZ458675:QKD458683 QTV458675:QTZ458683 RDR458675:RDV458683 RNN458675:RNR458683 RXJ458675:RXN458683 SHF458675:SHJ458683 SRB458675:SRF458683 TAX458675:TBB458683 TKT458675:TKX458683 TUP458675:TUT458683 UEL458675:UEP458683 UOH458675:UOL458683 UYD458675:UYH458683 VHZ458675:VID458683 VRV458675:VRZ458683 WBR458675:WBV458683 WLN458675:WLR458683 WVJ458675:WVN458683 B524211:F524219 IX524211:JB524219 ST524211:SX524219 ACP524211:ACT524219 AML524211:AMP524219 AWH524211:AWL524219 BGD524211:BGH524219 BPZ524211:BQD524219 BZV524211:BZZ524219 CJR524211:CJV524219 CTN524211:CTR524219 DDJ524211:DDN524219 DNF524211:DNJ524219 DXB524211:DXF524219 EGX524211:EHB524219 EQT524211:EQX524219 FAP524211:FAT524219 FKL524211:FKP524219 FUH524211:FUL524219 GED524211:GEH524219 GNZ524211:GOD524219 GXV524211:GXZ524219 HHR524211:HHV524219 HRN524211:HRR524219 IBJ524211:IBN524219 ILF524211:ILJ524219 IVB524211:IVF524219 JEX524211:JFB524219 JOT524211:JOX524219 JYP524211:JYT524219 KIL524211:KIP524219 KSH524211:KSL524219 LCD524211:LCH524219 LLZ524211:LMD524219 LVV524211:LVZ524219 MFR524211:MFV524219 MPN524211:MPR524219 MZJ524211:MZN524219 NJF524211:NJJ524219 NTB524211:NTF524219 OCX524211:ODB524219 OMT524211:OMX524219 OWP524211:OWT524219 PGL524211:PGP524219 PQH524211:PQL524219 QAD524211:QAH524219 QJZ524211:QKD524219 QTV524211:QTZ524219 RDR524211:RDV524219 RNN524211:RNR524219 RXJ524211:RXN524219 SHF524211:SHJ524219 SRB524211:SRF524219 TAX524211:TBB524219 TKT524211:TKX524219 TUP524211:TUT524219 UEL524211:UEP524219 UOH524211:UOL524219 UYD524211:UYH524219 VHZ524211:VID524219 VRV524211:VRZ524219 WBR524211:WBV524219 WLN524211:WLR524219 WVJ524211:WVN524219 B589747:F589755 IX589747:JB589755 ST589747:SX589755 ACP589747:ACT589755 AML589747:AMP589755 AWH589747:AWL589755 BGD589747:BGH589755 BPZ589747:BQD589755 BZV589747:BZZ589755 CJR589747:CJV589755 CTN589747:CTR589755 DDJ589747:DDN589755 DNF589747:DNJ589755 DXB589747:DXF589755 EGX589747:EHB589755 EQT589747:EQX589755 FAP589747:FAT589755 FKL589747:FKP589755 FUH589747:FUL589755 GED589747:GEH589755 GNZ589747:GOD589755 GXV589747:GXZ589755 HHR589747:HHV589755 HRN589747:HRR589755 IBJ589747:IBN589755 ILF589747:ILJ589755 IVB589747:IVF589755 JEX589747:JFB589755 JOT589747:JOX589755 JYP589747:JYT589755 KIL589747:KIP589755 KSH589747:KSL589755 LCD589747:LCH589755 LLZ589747:LMD589755 LVV589747:LVZ589755 MFR589747:MFV589755 MPN589747:MPR589755 MZJ589747:MZN589755 NJF589747:NJJ589755 NTB589747:NTF589755 OCX589747:ODB589755 OMT589747:OMX589755 OWP589747:OWT589755 PGL589747:PGP589755 PQH589747:PQL589755 QAD589747:QAH589755 QJZ589747:QKD589755 QTV589747:QTZ589755 RDR589747:RDV589755 RNN589747:RNR589755 RXJ589747:RXN589755 SHF589747:SHJ589755 SRB589747:SRF589755 TAX589747:TBB589755 TKT589747:TKX589755 TUP589747:TUT589755 UEL589747:UEP589755 UOH589747:UOL589755 UYD589747:UYH589755 VHZ589747:VID589755 VRV589747:VRZ589755 WBR589747:WBV589755 WLN589747:WLR589755 WVJ589747:WVN589755 B655283:F655291 IX655283:JB655291 ST655283:SX655291 ACP655283:ACT655291 AML655283:AMP655291 AWH655283:AWL655291 BGD655283:BGH655291 BPZ655283:BQD655291 BZV655283:BZZ655291 CJR655283:CJV655291 CTN655283:CTR655291 DDJ655283:DDN655291 DNF655283:DNJ655291 DXB655283:DXF655291 EGX655283:EHB655291 EQT655283:EQX655291 FAP655283:FAT655291 FKL655283:FKP655291 FUH655283:FUL655291 GED655283:GEH655291 GNZ655283:GOD655291 GXV655283:GXZ655291 HHR655283:HHV655291 HRN655283:HRR655291 IBJ655283:IBN655291 ILF655283:ILJ655291 IVB655283:IVF655291 JEX655283:JFB655291 JOT655283:JOX655291 JYP655283:JYT655291 KIL655283:KIP655291 KSH655283:KSL655291 LCD655283:LCH655291 LLZ655283:LMD655291 LVV655283:LVZ655291 MFR655283:MFV655291 MPN655283:MPR655291 MZJ655283:MZN655291 NJF655283:NJJ655291 NTB655283:NTF655291 OCX655283:ODB655291 OMT655283:OMX655291 OWP655283:OWT655291 PGL655283:PGP655291 PQH655283:PQL655291 QAD655283:QAH655291 QJZ655283:QKD655291 QTV655283:QTZ655291 RDR655283:RDV655291 RNN655283:RNR655291 RXJ655283:RXN655291 SHF655283:SHJ655291 SRB655283:SRF655291 TAX655283:TBB655291 TKT655283:TKX655291 TUP655283:TUT655291 UEL655283:UEP655291 UOH655283:UOL655291 UYD655283:UYH655291 VHZ655283:VID655291 VRV655283:VRZ655291 WBR655283:WBV655291 WLN655283:WLR655291 WVJ655283:WVN655291 B720819:F720827 IX720819:JB720827 ST720819:SX720827 ACP720819:ACT720827 AML720819:AMP720827 AWH720819:AWL720827 BGD720819:BGH720827 BPZ720819:BQD720827 BZV720819:BZZ720827 CJR720819:CJV720827 CTN720819:CTR720827 DDJ720819:DDN720827 DNF720819:DNJ720827 DXB720819:DXF720827 EGX720819:EHB720827 EQT720819:EQX720827 FAP720819:FAT720827 FKL720819:FKP720827 FUH720819:FUL720827 GED720819:GEH720827 GNZ720819:GOD720827 GXV720819:GXZ720827 HHR720819:HHV720827 HRN720819:HRR720827 IBJ720819:IBN720827 ILF720819:ILJ720827 IVB720819:IVF720827 JEX720819:JFB720827 JOT720819:JOX720827 JYP720819:JYT720827 KIL720819:KIP720827 KSH720819:KSL720827 LCD720819:LCH720827 LLZ720819:LMD720827 LVV720819:LVZ720827 MFR720819:MFV720827 MPN720819:MPR720827 MZJ720819:MZN720827 NJF720819:NJJ720827 NTB720819:NTF720827 OCX720819:ODB720827 OMT720819:OMX720827 OWP720819:OWT720827 PGL720819:PGP720827 PQH720819:PQL720827 QAD720819:QAH720827 QJZ720819:QKD720827 QTV720819:QTZ720827 RDR720819:RDV720827 RNN720819:RNR720827 RXJ720819:RXN720827 SHF720819:SHJ720827 SRB720819:SRF720827 TAX720819:TBB720827 TKT720819:TKX720827 TUP720819:TUT720827 UEL720819:UEP720827 UOH720819:UOL720827 UYD720819:UYH720827 VHZ720819:VID720827 VRV720819:VRZ720827 WBR720819:WBV720827 WLN720819:WLR720827 WVJ720819:WVN720827 B786355:F786363 IX786355:JB786363 ST786355:SX786363 ACP786355:ACT786363 AML786355:AMP786363 AWH786355:AWL786363 BGD786355:BGH786363 BPZ786355:BQD786363 BZV786355:BZZ786363 CJR786355:CJV786363 CTN786355:CTR786363 DDJ786355:DDN786363 DNF786355:DNJ786363 DXB786355:DXF786363 EGX786355:EHB786363 EQT786355:EQX786363 FAP786355:FAT786363 FKL786355:FKP786363 FUH786355:FUL786363 GED786355:GEH786363 GNZ786355:GOD786363 GXV786355:GXZ786363 HHR786355:HHV786363 HRN786355:HRR786363 IBJ786355:IBN786363 ILF786355:ILJ786363 IVB786355:IVF786363 JEX786355:JFB786363 JOT786355:JOX786363 JYP786355:JYT786363 KIL786355:KIP786363 KSH786355:KSL786363 LCD786355:LCH786363 LLZ786355:LMD786363 LVV786355:LVZ786363 MFR786355:MFV786363 MPN786355:MPR786363 MZJ786355:MZN786363 NJF786355:NJJ786363 NTB786355:NTF786363 OCX786355:ODB786363 OMT786355:OMX786363 OWP786355:OWT786363 PGL786355:PGP786363 PQH786355:PQL786363 QAD786355:QAH786363 QJZ786355:QKD786363 QTV786355:QTZ786363 RDR786355:RDV786363 RNN786355:RNR786363 RXJ786355:RXN786363 SHF786355:SHJ786363 SRB786355:SRF786363 TAX786355:TBB786363 TKT786355:TKX786363 TUP786355:TUT786363 UEL786355:UEP786363 UOH786355:UOL786363 UYD786355:UYH786363 VHZ786355:VID786363 VRV786355:VRZ786363 WBR786355:WBV786363 WLN786355:WLR786363 WVJ786355:WVN786363 B851891:F851899 IX851891:JB851899 ST851891:SX851899 ACP851891:ACT851899 AML851891:AMP851899 AWH851891:AWL851899 BGD851891:BGH851899 BPZ851891:BQD851899 BZV851891:BZZ851899 CJR851891:CJV851899 CTN851891:CTR851899 DDJ851891:DDN851899 DNF851891:DNJ851899 DXB851891:DXF851899 EGX851891:EHB851899 EQT851891:EQX851899 FAP851891:FAT851899 FKL851891:FKP851899 FUH851891:FUL851899 GED851891:GEH851899 GNZ851891:GOD851899 GXV851891:GXZ851899 HHR851891:HHV851899 HRN851891:HRR851899 IBJ851891:IBN851899 ILF851891:ILJ851899 IVB851891:IVF851899 JEX851891:JFB851899 JOT851891:JOX851899 JYP851891:JYT851899 KIL851891:KIP851899 KSH851891:KSL851899 LCD851891:LCH851899 LLZ851891:LMD851899 LVV851891:LVZ851899 MFR851891:MFV851899 MPN851891:MPR851899 MZJ851891:MZN851899 NJF851891:NJJ851899 NTB851891:NTF851899 OCX851891:ODB851899 OMT851891:OMX851899 OWP851891:OWT851899 PGL851891:PGP851899 PQH851891:PQL851899 QAD851891:QAH851899 QJZ851891:QKD851899 QTV851891:QTZ851899 RDR851891:RDV851899 RNN851891:RNR851899 RXJ851891:RXN851899 SHF851891:SHJ851899 SRB851891:SRF851899 TAX851891:TBB851899 TKT851891:TKX851899 TUP851891:TUT851899 UEL851891:UEP851899 UOH851891:UOL851899 UYD851891:UYH851899 VHZ851891:VID851899 VRV851891:VRZ851899 WBR851891:WBV851899 WLN851891:WLR851899 WVJ851891:WVN851899 B917427:F917435 IX917427:JB917435 ST917427:SX917435 ACP917427:ACT917435 AML917427:AMP917435 AWH917427:AWL917435 BGD917427:BGH917435 BPZ917427:BQD917435 BZV917427:BZZ917435 CJR917427:CJV917435 CTN917427:CTR917435 DDJ917427:DDN917435 DNF917427:DNJ917435 DXB917427:DXF917435 EGX917427:EHB917435 EQT917427:EQX917435 FAP917427:FAT917435 FKL917427:FKP917435 FUH917427:FUL917435 GED917427:GEH917435 GNZ917427:GOD917435 GXV917427:GXZ917435 HHR917427:HHV917435 HRN917427:HRR917435 IBJ917427:IBN917435 ILF917427:ILJ917435 IVB917427:IVF917435 JEX917427:JFB917435 JOT917427:JOX917435 JYP917427:JYT917435 KIL917427:KIP917435 KSH917427:KSL917435 LCD917427:LCH917435 LLZ917427:LMD917435 LVV917427:LVZ917435 MFR917427:MFV917435 MPN917427:MPR917435 MZJ917427:MZN917435 NJF917427:NJJ917435 NTB917427:NTF917435 OCX917427:ODB917435 OMT917427:OMX917435 OWP917427:OWT917435 PGL917427:PGP917435 PQH917427:PQL917435 QAD917427:QAH917435 QJZ917427:QKD917435 QTV917427:QTZ917435 RDR917427:RDV917435 RNN917427:RNR917435 RXJ917427:RXN917435 SHF917427:SHJ917435 SRB917427:SRF917435 TAX917427:TBB917435 TKT917427:TKX917435 TUP917427:TUT917435 UEL917427:UEP917435 UOH917427:UOL917435 UYD917427:UYH917435 VHZ917427:VID917435 VRV917427:VRZ917435 WBR917427:WBV917435 WLN917427:WLR917435 WVJ917427:WVN917435 B982963:F982971 IX982963:JB982971 ST982963:SX982971 ACP982963:ACT982971 AML982963:AMP982971 AWH982963:AWL982971 BGD982963:BGH982971 BPZ982963:BQD982971 BZV982963:BZZ982971 CJR982963:CJV982971 CTN982963:CTR982971 DDJ982963:DDN982971 DNF982963:DNJ982971 DXB982963:DXF982971 EGX982963:EHB982971 EQT982963:EQX982971 FAP982963:FAT982971 FKL982963:FKP982971 FUH982963:FUL982971 GED982963:GEH982971 GNZ982963:GOD982971 GXV982963:GXZ982971 HHR982963:HHV982971 HRN982963:HRR982971 IBJ982963:IBN982971 ILF982963:ILJ982971 IVB982963:IVF982971 JEX982963:JFB982971 JOT982963:JOX982971 JYP982963:JYT982971 KIL982963:KIP982971 KSH982963:KSL982971 LCD982963:LCH982971 LLZ982963:LMD982971 LVV982963:LVZ982971 MFR982963:MFV982971 MPN982963:MPR982971 MZJ982963:MZN982971 NJF982963:NJJ982971 NTB982963:NTF982971 OCX982963:ODB982971 OMT982963:OMX982971 OWP982963:OWT982971 PGL982963:PGP982971 PQH982963:PQL982971 QAD982963:QAH982971 QJZ982963:QKD982971 QTV982963:QTZ982971 RDR982963:RDV982971 RNN982963:RNR982971 RXJ982963:RXN982971 SHF982963:SHJ982971 SRB982963:SRF982971 TAX982963:TBB982971 TKT982963:TKX982971 TUP982963:TUT982971 UEL982963:UEP982971 UOH982963:UOL982971 UYD982963:UYH982971 VHZ982963:VID982971 VRV982963:VRZ982971 WBR982963:WBV982971 WLN982963:WLR982971 WVJ982963:WVN982971 M65470:M65471 JI65470:JI65471 TE65470:TE65471 ADA65470:ADA65471 AMW65470:AMW65471 AWS65470:AWS65471 BGO65470:BGO65471 BQK65470:BQK65471 CAG65470:CAG65471 CKC65470:CKC65471 CTY65470:CTY65471 DDU65470:DDU65471 DNQ65470:DNQ65471 DXM65470:DXM65471 EHI65470:EHI65471 ERE65470:ERE65471 FBA65470:FBA65471 FKW65470:FKW65471 FUS65470:FUS65471 GEO65470:GEO65471 GOK65470:GOK65471 GYG65470:GYG65471 HIC65470:HIC65471 HRY65470:HRY65471 IBU65470:IBU65471 ILQ65470:ILQ65471 IVM65470:IVM65471 JFI65470:JFI65471 JPE65470:JPE65471 JZA65470:JZA65471 KIW65470:KIW65471 KSS65470:KSS65471 LCO65470:LCO65471 LMK65470:LMK65471 LWG65470:LWG65471 MGC65470:MGC65471 MPY65470:MPY65471 MZU65470:MZU65471 NJQ65470:NJQ65471 NTM65470:NTM65471 ODI65470:ODI65471 ONE65470:ONE65471 OXA65470:OXA65471 PGW65470:PGW65471 PQS65470:PQS65471 QAO65470:QAO65471 QKK65470:QKK65471 QUG65470:QUG65471 REC65470:REC65471 RNY65470:RNY65471 RXU65470:RXU65471 SHQ65470:SHQ65471 SRM65470:SRM65471 TBI65470:TBI65471 TLE65470:TLE65471 TVA65470:TVA65471 UEW65470:UEW65471 UOS65470:UOS65471 UYO65470:UYO65471 VIK65470:VIK65471 VSG65470:VSG65471 WCC65470:WCC65471 WLY65470:WLY65471 WVU65470:WVU65471 M131006:M131007 JI131006:JI131007 TE131006:TE131007 ADA131006:ADA131007 AMW131006:AMW131007 AWS131006:AWS131007 BGO131006:BGO131007 BQK131006:BQK131007 CAG131006:CAG131007 CKC131006:CKC131007 CTY131006:CTY131007 DDU131006:DDU131007 DNQ131006:DNQ131007 DXM131006:DXM131007 EHI131006:EHI131007 ERE131006:ERE131007 FBA131006:FBA131007 FKW131006:FKW131007 FUS131006:FUS131007 GEO131006:GEO131007 GOK131006:GOK131007 GYG131006:GYG131007 HIC131006:HIC131007 HRY131006:HRY131007 IBU131006:IBU131007 ILQ131006:ILQ131007 IVM131006:IVM131007 JFI131006:JFI131007 JPE131006:JPE131007 JZA131006:JZA131007 KIW131006:KIW131007 KSS131006:KSS131007 LCO131006:LCO131007 LMK131006:LMK131007 LWG131006:LWG131007 MGC131006:MGC131007 MPY131006:MPY131007 MZU131006:MZU131007 NJQ131006:NJQ131007 NTM131006:NTM131007 ODI131006:ODI131007 ONE131006:ONE131007 OXA131006:OXA131007 PGW131006:PGW131007 PQS131006:PQS131007 QAO131006:QAO131007 QKK131006:QKK131007 QUG131006:QUG131007 REC131006:REC131007 RNY131006:RNY131007 RXU131006:RXU131007 SHQ131006:SHQ131007 SRM131006:SRM131007 TBI131006:TBI131007 TLE131006:TLE131007 TVA131006:TVA131007 UEW131006:UEW131007 UOS131006:UOS131007 UYO131006:UYO131007 VIK131006:VIK131007 VSG131006:VSG131007 WCC131006:WCC131007 WLY131006:WLY131007 WVU131006:WVU131007 M196542:M196543 JI196542:JI196543 TE196542:TE196543 ADA196542:ADA196543 AMW196542:AMW196543 AWS196542:AWS196543 BGO196542:BGO196543 BQK196542:BQK196543 CAG196542:CAG196543 CKC196542:CKC196543 CTY196542:CTY196543 DDU196542:DDU196543 DNQ196542:DNQ196543 DXM196542:DXM196543 EHI196542:EHI196543 ERE196542:ERE196543 FBA196542:FBA196543 FKW196542:FKW196543 FUS196542:FUS196543 GEO196542:GEO196543 GOK196542:GOK196543 GYG196542:GYG196543 HIC196542:HIC196543 HRY196542:HRY196543 IBU196542:IBU196543 ILQ196542:ILQ196543 IVM196542:IVM196543 JFI196542:JFI196543 JPE196542:JPE196543 JZA196542:JZA196543 KIW196542:KIW196543 KSS196542:KSS196543 LCO196542:LCO196543 LMK196542:LMK196543 LWG196542:LWG196543 MGC196542:MGC196543 MPY196542:MPY196543 MZU196542:MZU196543 NJQ196542:NJQ196543 NTM196542:NTM196543 ODI196542:ODI196543 ONE196542:ONE196543 OXA196542:OXA196543 PGW196542:PGW196543 PQS196542:PQS196543 QAO196542:QAO196543 QKK196542:QKK196543 QUG196542:QUG196543 REC196542:REC196543 RNY196542:RNY196543 RXU196542:RXU196543 SHQ196542:SHQ196543 SRM196542:SRM196543 TBI196542:TBI196543 TLE196542:TLE196543 TVA196542:TVA196543 UEW196542:UEW196543 UOS196542:UOS196543 UYO196542:UYO196543 VIK196542:VIK196543 VSG196542:VSG196543 WCC196542:WCC196543 WLY196542:WLY196543 WVU196542:WVU196543 M262078:M262079 JI262078:JI262079 TE262078:TE262079 ADA262078:ADA262079 AMW262078:AMW262079 AWS262078:AWS262079 BGO262078:BGO262079 BQK262078:BQK262079 CAG262078:CAG262079 CKC262078:CKC262079 CTY262078:CTY262079 DDU262078:DDU262079 DNQ262078:DNQ262079 DXM262078:DXM262079 EHI262078:EHI262079 ERE262078:ERE262079 FBA262078:FBA262079 FKW262078:FKW262079 FUS262078:FUS262079 GEO262078:GEO262079 GOK262078:GOK262079 GYG262078:GYG262079 HIC262078:HIC262079 HRY262078:HRY262079 IBU262078:IBU262079 ILQ262078:ILQ262079 IVM262078:IVM262079 JFI262078:JFI262079 JPE262078:JPE262079 JZA262078:JZA262079 KIW262078:KIW262079 KSS262078:KSS262079 LCO262078:LCO262079 LMK262078:LMK262079 LWG262078:LWG262079 MGC262078:MGC262079 MPY262078:MPY262079 MZU262078:MZU262079 NJQ262078:NJQ262079 NTM262078:NTM262079 ODI262078:ODI262079 ONE262078:ONE262079 OXA262078:OXA262079 PGW262078:PGW262079 PQS262078:PQS262079 QAO262078:QAO262079 QKK262078:QKK262079 QUG262078:QUG262079 REC262078:REC262079 RNY262078:RNY262079 RXU262078:RXU262079 SHQ262078:SHQ262079 SRM262078:SRM262079 TBI262078:TBI262079 TLE262078:TLE262079 TVA262078:TVA262079 UEW262078:UEW262079 UOS262078:UOS262079 UYO262078:UYO262079 VIK262078:VIK262079 VSG262078:VSG262079 WCC262078:WCC262079 WLY262078:WLY262079 WVU262078:WVU262079 M327614:M327615 JI327614:JI327615 TE327614:TE327615 ADA327614:ADA327615 AMW327614:AMW327615 AWS327614:AWS327615 BGO327614:BGO327615 BQK327614:BQK327615 CAG327614:CAG327615 CKC327614:CKC327615 CTY327614:CTY327615 DDU327614:DDU327615 DNQ327614:DNQ327615 DXM327614:DXM327615 EHI327614:EHI327615 ERE327614:ERE327615 FBA327614:FBA327615 FKW327614:FKW327615 FUS327614:FUS327615 GEO327614:GEO327615 GOK327614:GOK327615 GYG327614:GYG327615 HIC327614:HIC327615 HRY327614:HRY327615 IBU327614:IBU327615 ILQ327614:ILQ327615 IVM327614:IVM327615 JFI327614:JFI327615 JPE327614:JPE327615 JZA327614:JZA327615 KIW327614:KIW327615 KSS327614:KSS327615 LCO327614:LCO327615 LMK327614:LMK327615 LWG327614:LWG327615 MGC327614:MGC327615 MPY327614:MPY327615 MZU327614:MZU327615 NJQ327614:NJQ327615 NTM327614:NTM327615 ODI327614:ODI327615 ONE327614:ONE327615 OXA327614:OXA327615 PGW327614:PGW327615 PQS327614:PQS327615 QAO327614:QAO327615 QKK327614:QKK327615 QUG327614:QUG327615 REC327614:REC327615 RNY327614:RNY327615 RXU327614:RXU327615 SHQ327614:SHQ327615 SRM327614:SRM327615 TBI327614:TBI327615 TLE327614:TLE327615 TVA327614:TVA327615 UEW327614:UEW327615 UOS327614:UOS327615 UYO327614:UYO327615 VIK327614:VIK327615 VSG327614:VSG327615 WCC327614:WCC327615 WLY327614:WLY327615 WVU327614:WVU327615 M393150:M393151 JI393150:JI393151 TE393150:TE393151 ADA393150:ADA393151 AMW393150:AMW393151 AWS393150:AWS393151 BGO393150:BGO393151 BQK393150:BQK393151 CAG393150:CAG393151 CKC393150:CKC393151 CTY393150:CTY393151 DDU393150:DDU393151 DNQ393150:DNQ393151 DXM393150:DXM393151 EHI393150:EHI393151 ERE393150:ERE393151 FBA393150:FBA393151 FKW393150:FKW393151 FUS393150:FUS393151 GEO393150:GEO393151 GOK393150:GOK393151 GYG393150:GYG393151 HIC393150:HIC393151 HRY393150:HRY393151 IBU393150:IBU393151 ILQ393150:ILQ393151 IVM393150:IVM393151 JFI393150:JFI393151 JPE393150:JPE393151 JZA393150:JZA393151 KIW393150:KIW393151 KSS393150:KSS393151 LCO393150:LCO393151 LMK393150:LMK393151 LWG393150:LWG393151 MGC393150:MGC393151 MPY393150:MPY393151 MZU393150:MZU393151 NJQ393150:NJQ393151 NTM393150:NTM393151 ODI393150:ODI393151 ONE393150:ONE393151 OXA393150:OXA393151 PGW393150:PGW393151 PQS393150:PQS393151 QAO393150:QAO393151 QKK393150:QKK393151 QUG393150:QUG393151 REC393150:REC393151 RNY393150:RNY393151 RXU393150:RXU393151 SHQ393150:SHQ393151 SRM393150:SRM393151 TBI393150:TBI393151 TLE393150:TLE393151 TVA393150:TVA393151 UEW393150:UEW393151 UOS393150:UOS393151 UYO393150:UYO393151 VIK393150:VIK393151 VSG393150:VSG393151 WCC393150:WCC393151 WLY393150:WLY393151 WVU393150:WVU393151 M458686:M458687 JI458686:JI458687 TE458686:TE458687 ADA458686:ADA458687 AMW458686:AMW458687 AWS458686:AWS458687 BGO458686:BGO458687 BQK458686:BQK458687 CAG458686:CAG458687 CKC458686:CKC458687 CTY458686:CTY458687 DDU458686:DDU458687 DNQ458686:DNQ458687 DXM458686:DXM458687 EHI458686:EHI458687 ERE458686:ERE458687 FBA458686:FBA458687 FKW458686:FKW458687 FUS458686:FUS458687 GEO458686:GEO458687 GOK458686:GOK458687 GYG458686:GYG458687 HIC458686:HIC458687 HRY458686:HRY458687 IBU458686:IBU458687 ILQ458686:ILQ458687 IVM458686:IVM458687 JFI458686:JFI458687 JPE458686:JPE458687 JZA458686:JZA458687 KIW458686:KIW458687 KSS458686:KSS458687 LCO458686:LCO458687 LMK458686:LMK458687 LWG458686:LWG458687 MGC458686:MGC458687 MPY458686:MPY458687 MZU458686:MZU458687 NJQ458686:NJQ458687 NTM458686:NTM458687 ODI458686:ODI458687 ONE458686:ONE458687 OXA458686:OXA458687 PGW458686:PGW458687 PQS458686:PQS458687 QAO458686:QAO458687 QKK458686:QKK458687 QUG458686:QUG458687 REC458686:REC458687 RNY458686:RNY458687 RXU458686:RXU458687 SHQ458686:SHQ458687 SRM458686:SRM458687 TBI458686:TBI458687 TLE458686:TLE458687 TVA458686:TVA458687 UEW458686:UEW458687 UOS458686:UOS458687 UYO458686:UYO458687 VIK458686:VIK458687 VSG458686:VSG458687 WCC458686:WCC458687 WLY458686:WLY458687 WVU458686:WVU458687 M524222:M524223 JI524222:JI524223 TE524222:TE524223 ADA524222:ADA524223 AMW524222:AMW524223 AWS524222:AWS524223 BGO524222:BGO524223 BQK524222:BQK524223 CAG524222:CAG524223 CKC524222:CKC524223 CTY524222:CTY524223 DDU524222:DDU524223 DNQ524222:DNQ524223 DXM524222:DXM524223 EHI524222:EHI524223 ERE524222:ERE524223 FBA524222:FBA524223 FKW524222:FKW524223 FUS524222:FUS524223 GEO524222:GEO524223 GOK524222:GOK524223 GYG524222:GYG524223 HIC524222:HIC524223 HRY524222:HRY524223 IBU524222:IBU524223 ILQ524222:ILQ524223 IVM524222:IVM524223 JFI524222:JFI524223 JPE524222:JPE524223 JZA524222:JZA524223 KIW524222:KIW524223 KSS524222:KSS524223 LCO524222:LCO524223 LMK524222:LMK524223 LWG524222:LWG524223 MGC524222:MGC524223 MPY524222:MPY524223 MZU524222:MZU524223 NJQ524222:NJQ524223 NTM524222:NTM524223 ODI524222:ODI524223 ONE524222:ONE524223 OXA524222:OXA524223 PGW524222:PGW524223 PQS524222:PQS524223 QAO524222:QAO524223 QKK524222:QKK524223 QUG524222:QUG524223 REC524222:REC524223 RNY524222:RNY524223 RXU524222:RXU524223 SHQ524222:SHQ524223 SRM524222:SRM524223 TBI524222:TBI524223 TLE524222:TLE524223 TVA524222:TVA524223 UEW524222:UEW524223 UOS524222:UOS524223 UYO524222:UYO524223 VIK524222:VIK524223 VSG524222:VSG524223 WCC524222:WCC524223 WLY524222:WLY524223 WVU524222:WVU524223 M589758:M589759 JI589758:JI589759 TE589758:TE589759 ADA589758:ADA589759 AMW589758:AMW589759 AWS589758:AWS589759 BGO589758:BGO589759 BQK589758:BQK589759 CAG589758:CAG589759 CKC589758:CKC589759 CTY589758:CTY589759 DDU589758:DDU589759 DNQ589758:DNQ589759 DXM589758:DXM589759 EHI589758:EHI589759 ERE589758:ERE589759 FBA589758:FBA589759 FKW589758:FKW589759 FUS589758:FUS589759 GEO589758:GEO589759 GOK589758:GOK589759 GYG589758:GYG589759 HIC589758:HIC589759 HRY589758:HRY589759 IBU589758:IBU589759 ILQ589758:ILQ589759 IVM589758:IVM589759 JFI589758:JFI589759 JPE589758:JPE589759 JZA589758:JZA589759 KIW589758:KIW589759 KSS589758:KSS589759 LCO589758:LCO589759 LMK589758:LMK589759 LWG589758:LWG589759 MGC589758:MGC589759 MPY589758:MPY589759 MZU589758:MZU589759 NJQ589758:NJQ589759 NTM589758:NTM589759 ODI589758:ODI589759 ONE589758:ONE589759 OXA589758:OXA589759 PGW589758:PGW589759 PQS589758:PQS589759 QAO589758:QAO589759 QKK589758:QKK589759 QUG589758:QUG589759 REC589758:REC589759 RNY589758:RNY589759 RXU589758:RXU589759 SHQ589758:SHQ589759 SRM589758:SRM589759 TBI589758:TBI589759 TLE589758:TLE589759 TVA589758:TVA589759 UEW589758:UEW589759 UOS589758:UOS589759 UYO589758:UYO589759 VIK589758:VIK589759 VSG589758:VSG589759 WCC589758:WCC589759 WLY589758:WLY589759 WVU589758:WVU589759 M655294:M655295 JI655294:JI655295 TE655294:TE655295 ADA655294:ADA655295 AMW655294:AMW655295 AWS655294:AWS655295 BGO655294:BGO655295 BQK655294:BQK655295 CAG655294:CAG655295 CKC655294:CKC655295 CTY655294:CTY655295 DDU655294:DDU655295 DNQ655294:DNQ655295 DXM655294:DXM655295 EHI655294:EHI655295 ERE655294:ERE655295 FBA655294:FBA655295 FKW655294:FKW655295 FUS655294:FUS655295 GEO655294:GEO655295 GOK655294:GOK655295 GYG655294:GYG655295 HIC655294:HIC655295 HRY655294:HRY655295 IBU655294:IBU655295 ILQ655294:ILQ655295 IVM655294:IVM655295 JFI655294:JFI655295 JPE655294:JPE655295 JZA655294:JZA655295 KIW655294:KIW655295 KSS655294:KSS655295 LCO655294:LCO655295 LMK655294:LMK655295 LWG655294:LWG655295 MGC655294:MGC655295 MPY655294:MPY655295 MZU655294:MZU655295 NJQ655294:NJQ655295 NTM655294:NTM655295 ODI655294:ODI655295 ONE655294:ONE655295 OXA655294:OXA655295 PGW655294:PGW655295 PQS655294:PQS655295 QAO655294:QAO655295 QKK655294:QKK655295 QUG655294:QUG655295 REC655294:REC655295 RNY655294:RNY655295 RXU655294:RXU655295 SHQ655294:SHQ655295 SRM655294:SRM655295 TBI655294:TBI655295 TLE655294:TLE655295 TVA655294:TVA655295 UEW655294:UEW655295 UOS655294:UOS655295 UYO655294:UYO655295 VIK655294:VIK655295 VSG655294:VSG655295 WCC655294:WCC655295 WLY655294:WLY655295 WVU655294:WVU655295 M720830:M720831 JI720830:JI720831 TE720830:TE720831 ADA720830:ADA720831 AMW720830:AMW720831 AWS720830:AWS720831 BGO720830:BGO720831 BQK720830:BQK720831 CAG720830:CAG720831 CKC720830:CKC720831 CTY720830:CTY720831 DDU720830:DDU720831 DNQ720830:DNQ720831 DXM720830:DXM720831 EHI720830:EHI720831 ERE720830:ERE720831 FBA720830:FBA720831 FKW720830:FKW720831 FUS720830:FUS720831 GEO720830:GEO720831 GOK720830:GOK720831 GYG720830:GYG720831 HIC720830:HIC720831 HRY720830:HRY720831 IBU720830:IBU720831 ILQ720830:ILQ720831 IVM720830:IVM720831 JFI720830:JFI720831 JPE720830:JPE720831 JZA720830:JZA720831 KIW720830:KIW720831 KSS720830:KSS720831 LCO720830:LCO720831 LMK720830:LMK720831 LWG720830:LWG720831 MGC720830:MGC720831 MPY720830:MPY720831 MZU720830:MZU720831 NJQ720830:NJQ720831 NTM720830:NTM720831 ODI720830:ODI720831 ONE720830:ONE720831 OXA720830:OXA720831 PGW720830:PGW720831 PQS720830:PQS720831 QAO720830:QAO720831 QKK720830:QKK720831 QUG720830:QUG720831 REC720830:REC720831 RNY720830:RNY720831 RXU720830:RXU720831 SHQ720830:SHQ720831 SRM720830:SRM720831 TBI720830:TBI720831 TLE720830:TLE720831 TVA720830:TVA720831 UEW720830:UEW720831 UOS720830:UOS720831 UYO720830:UYO720831 VIK720830:VIK720831 VSG720830:VSG720831 WCC720830:WCC720831 WLY720830:WLY720831 WVU720830:WVU720831 M786366:M786367 JI786366:JI786367 TE786366:TE786367 ADA786366:ADA786367 AMW786366:AMW786367 AWS786366:AWS786367 BGO786366:BGO786367 BQK786366:BQK786367 CAG786366:CAG786367 CKC786366:CKC786367 CTY786366:CTY786367 DDU786366:DDU786367 DNQ786366:DNQ786367 DXM786366:DXM786367 EHI786366:EHI786367 ERE786366:ERE786367 FBA786366:FBA786367 FKW786366:FKW786367 FUS786366:FUS786367 GEO786366:GEO786367 GOK786366:GOK786367 GYG786366:GYG786367 HIC786366:HIC786367 HRY786366:HRY786367 IBU786366:IBU786367 ILQ786366:ILQ786367 IVM786366:IVM786367 JFI786366:JFI786367 JPE786366:JPE786367 JZA786366:JZA786367 KIW786366:KIW786367 KSS786366:KSS786367 LCO786366:LCO786367 LMK786366:LMK786367 LWG786366:LWG786367 MGC786366:MGC786367 MPY786366:MPY786367 MZU786366:MZU786367 NJQ786366:NJQ786367 NTM786366:NTM786367 ODI786366:ODI786367 ONE786366:ONE786367 OXA786366:OXA786367 PGW786366:PGW786367 PQS786366:PQS786367 QAO786366:QAO786367 QKK786366:QKK786367 QUG786366:QUG786367 REC786366:REC786367 RNY786366:RNY786367 RXU786366:RXU786367 SHQ786366:SHQ786367 SRM786366:SRM786367 TBI786366:TBI786367 TLE786366:TLE786367 TVA786366:TVA786367 UEW786366:UEW786367 UOS786366:UOS786367 UYO786366:UYO786367 VIK786366:VIK786367 VSG786366:VSG786367 WCC786366:WCC786367 WLY786366:WLY786367 WVU786366:WVU786367 M851902:M851903 JI851902:JI851903 TE851902:TE851903 ADA851902:ADA851903 AMW851902:AMW851903 AWS851902:AWS851903 BGO851902:BGO851903 BQK851902:BQK851903 CAG851902:CAG851903 CKC851902:CKC851903 CTY851902:CTY851903 DDU851902:DDU851903 DNQ851902:DNQ851903 DXM851902:DXM851903 EHI851902:EHI851903 ERE851902:ERE851903 FBA851902:FBA851903 FKW851902:FKW851903 FUS851902:FUS851903 GEO851902:GEO851903 GOK851902:GOK851903 GYG851902:GYG851903 HIC851902:HIC851903 HRY851902:HRY851903 IBU851902:IBU851903 ILQ851902:ILQ851903 IVM851902:IVM851903 JFI851902:JFI851903 JPE851902:JPE851903 JZA851902:JZA851903 KIW851902:KIW851903 KSS851902:KSS851903 LCO851902:LCO851903 LMK851902:LMK851903 LWG851902:LWG851903 MGC851902:MGC851903 MPY851902:MPY851903 MZU851902:MZU851903 NJQ851902:NJQ851903 NTM851902:NTM851903 ODI851902:ODI851903 ONE851902:ONE851903 OXA851902:OXA851903 PGW851902:PGW851903 PQS851902:PQS851903 QAO851902:QAO851903 QKK851902:QKK851903 QUG851902:QUG851903 REC851902:REC851903 RNY851902:RNY851903 RXU851902:RXU851903 SHQ851902:SHQ851903 SRM851902:SRM851903 TBI851902:TBI851903 TLE851902:TLE851903 TVA851902:TVA851903 UEW851902:UEW851903 UOS851902:UOS851903 UYO851902:UYO851903 VIK851902:VIK851903 VSG851902:VSG851903 WCC851902:WCC851903 WLY851902:WLY851903 WVU851902:WVU851903 M917438:M917439 JI917438:JI917439 TE917438:TE917439 ADA917438:ADA917439 AMW917438:AMW917439 AWS917438:AWS917439 BGO917438:BGO917439 BQK917438:BQK917439 CAG917438:CAG917439 CKC917438:CKC917439 CTY917438:CTY917439 DDU917438:DDU917439 DNQ917438:DNQ917439 DXM917438:DXM917439 EHI917438:EHI917439 ERE917438:ERE917439 FBA917438:FBA917439 FKW917438:FKW917439 FUS917438:FUS917439 GEO917438:GEO917439 GOK917438:GOK917439 GYG917438:GYG917439 HIC917438:HIC917439 HRY917438:HRY917439 IBU917438:IBU917439 ILQ917438:ILQ917439 IVM917438:IVM917439 JFI917438:JFI917439 JPE917438:JPE917439 JZA917438:JZA917439 KIW917438:KIW917439 KSS917438:KSS917439 LCO917438:LCO917439 LMK917438:LMK917439 LWG917438:LWG917439 MGC917438:MGC917439 MPY917438:MPY917439 MZU917438:MZU917439 NJQ917438:NJQ917439 NTM917438:NTM917439 ODI917438:ODI917439 ONE917438:ONE917439 OXA917438:OXA917439 PGW917438:PGW917439 PQS917438:PQS917439 QAO917438:QAO917439 QKK917438:QKK917439 QUG917438:QUG917439 REC917438:REC917439 RNY917438:RNY917439 RXU917438:RXU917439 SHQ917438:SHQ917439 SRM917438:SRM917439 TBI917438:TBI917439 TLE917438:TLE917439 TVA917438:TVA917439 UEW917438:UEW917439 UOS917438:UOS917439 UYO917438:UYO917439 VIK917438:VIK917439 VSG917438:VSG917439 WCC917438:WCC917439 WLY917438:WLY917439 WVU917438:WVU917439 M982974:M982975 JI982974:JI982975 TE982974:TE982975 ADA982974:ADA982975 AMW982974:AMW982975 AWS982974:AWS982975 BGO982974:BGO982975 BQK982974:BQK982975 CAG982974:CAG982975 CKC982974:CKC982975 CTY982974:CTY982975 DDU982974:DDU982975 DNQ982974:DNQ982975 DXM982974:DXM982975 EHI982974:EHI982975 ERE982974:ERE982975 FBA982974:FBA982975 FKW982974:FKW982975 FUS982974:FUS982975 GEO982974:GEO982975 GOK982974:GOK982975 GYG982974:GYG982975 HIC982974:HIC982975 HRY982974:HRY982975 IBU982974:IBU982975 ILQ982974:ILQ982975 IVM982974:IVM982975 JFI982974:JFI982975 JPE982974:JPE982975 JZA982974:JZA982975 KIW982974:KIW982975 KSS982974:KSS982975 LCO982974:LCO982975 LMK982974:LMK982975 LWG982974:LWG982975 MGC982974:MGC982975 MPY982974:MPY982975 MZU982974:MZU982975 NJQ982974:NJQ982975 NTM982974:NTM982975 ODI982974:ODI982975 ONE982974:ONE982975 OXA982974:OXA982975 PGW982974:PGW982975 PQS982974:PQS982975 QAO982974:QAO982975 QKK982974:QKK982975 QUG982974:QUG982975 REC982974:REC982975 RNY982974:RNY982975 RXU982974:RXU982975 SHQ982974:SHQ982975 SRM982974:SRM982975 TBI982974:TBI982975 TLE982974:TLE982975 TVA982974:TVA982975 UEW982974:UEW982975 UOS982974:UOS982975 UYO982974:UYO982975 VIK982974:VIK982975 VSG982974:VSG982975 WCC982974:WCC982975 WLY982974:WLY982975 WVU982974:WVU982975 AC65470:AC65471 JY65470:JY65471 TU65470:TU65471 ADQ65470:ADQ65471 ANM65470:ANM65471 AXI65470:AXI65471 BHE65470:BHE65471 BRA65470:BRA65471 CAW65470:CAW65471 CKS65470:CKS65471 CUO65470:CUO65471 DEK65470:DEK65471 DOG65470:DOG65471 DYC65470:DYC65471 EHY65470:EHY65471 ERU65470:ERU65471 FBQ65470:FBQ65471 FLM65470:FLM65471 FVI65470:FVI65471 GFE65470:GFE65471 GPA65470:GPA65471 GYW65470:GYW65471 HIS65470:HIS65471 HSO65470:HSO65471 ICK65470:ICK65471 IMG65470:IMG65471 IWC65470:IWC65471 JFY65470:JFY65471 JPU65470:JPU65471 JZQ65470:JZQ65471 KJM65470:KJM65471 KTI65470:KTI65471 LDE65470:LDE65471 LNA65470:LNA65471 LWW65470:LWW65471 MGS65470:MGS65471 MQO65470:MQO65471 NAK65470:NAK65471 NKG65470:NKG65471 NUC65470:NUC65471 ODY65470:ODY65471 ONU65470:ONU65471 OXQ65470:OXQ65471 PHM65470:PHM65471 PRI65470:PRI65471 QBE65470:QBE65471 QLA65470:QLA65471 QUW65470:QUW65471 RES65470:RES65471 ROO65470:ROO65471 RYK65470:RYK65471 SIG65470:SIG65471 SSC65470:SSC65471 TBY65470:TBY65471 TLU65470:TLU65471 TVQ65470:TVQ65471 UFM65470:UFM65471 UPI65470:UPI65471 UZE65470:UZE65471 VJA65470:VJA65471 VSW65470:VSW65471 WCS65470:WCS65471 WMO65470:WMO65471 WWK65470:WWK65471 AC131006:AC131007 JY131006:JY131007 TU131006:TU131007 ADQ131006:ADQ131007 ANM131006:ANM131007 AXI131006:AXI131007 BHE131006:BHE131007 BRA131006:BRA131007 CAW131006:CAW131007 CKS131006:CKS131007 CUO131006:CUO131007 DEK131006:DEK131007 DOG131006:DOG131007 DYC131006:DYC131007 EHY131006:EHY131007 ERU131006:ERU131007 FBQ131006:FBQ131007 FLM131006:FLM131007 FVI131006:FVI131007 GFE131006:GFE131007 GPA131006:GPA131007 GYW131006:GYW131007 HIS131006:HIS131007 HSO131006:HSO131007 ICK131006:ICK131007 IMG131006:IMG131007 IWC131006:IWC131007 JFY131006:JFY131007 JPU131006:JPU131007 JZQ131006:JZQ131007 KJM131006:KJM131007 KTI131006:KTI131007 LDE131006:LDE131007 LNA131006:LNA131007 LWW131006:LWW131007 MGS131006:MGS131007 MQO131006:MQO131007 NAK131006:NAK131007 NKG131006:NKG131007 NUC131006:NUC131007 ODY131006:ODY131007 ONU131006:ONU131007 OXQ131006:OXQ131007 PHM131006:PHM131007 PRI131006:PRI131007 QBE131006:QBE131007 QLA131006:QLA131007 QUW131006:QUW131007 RES131006:RES131007 ROO131006:ROO131007 RYK131006:RYK131007 SIG131006:SIG131007 SSC131006:SSC131007 TBY131006:TBY131007 TLU131006:TLU131007 TVQ131006:TVQ131007 UFM131006:UFM131007 UPI131006:UPI131007 UZE131006:UZE131007 VJA131006:VJA131007 VSW131006:VSW131007 WCS131006:WCS131007 WMO131006:WMO131007 WWK131006:WWK131007 AC196542:AC196543 JY196542:JY196543 TU196542:TU196543 ADQ196542:ADQ196543 ANM196542:ANM196543 AXI196542:AXI196543 BHE196542:BHE196543 BRA196542:BRA196543 CAW196542:CAW196543 CKS196542:CKS196543 CUO196542:CUO196543 DEK196542:DEK196543 DOG196542:DOG196543 DYC196542:DYC196543 EHY196542:EHY196543 ERU196542:ERU196543 FBQ196542:FBQ196543 FLM196542:FLM196543 FVI196542:FVI196543 GFE196542:GFE196543 GPA196542:GPA196543 GYW196542:GYW196543 HIS196542:HIS196543 HSO196542:HSO196543 ICK196542:ICK196543 IMG196542:IMG196543 IWC196542:IWC196543 JFY196542:JFY196543 JPU196542:JPU196543 JZQ196542:JZQ196543 KJM196542:KJM196543 KTI196542:KTI196543 LDE196542:LDE196543 LNA196542:LNA196543 LWW196542:LWW196543 MGS196542:MGS196543 MQO196542:MQO196543 NAK196542:NAK196543 NKG196542:NKG196543 NUC196542:NUC196543 ODY196542:ODY196543 ONU196542:ONU196543 OXQ196542:OXQ196543 PHM196542:PHM196543 PRI196542:PRI196543 QBE196542:QBE196543 QLA196542:QLA196543 QUW196542:QUW196543 RES196542:RES196543 ROO196542:ROO196543 RYK196542:RYK196543 SIG196542:SIG196543 SSC196542:SSC196543 TBY196542:TBY196543 TLU196542:TLU196543 TVQ196542:TVQ196543 UFM196542:UFM196543 UPI196542:UPI196543 UZE196542:UZE196543 VJA196542:VJA196543 VSW196542:VSW196543 WCS196542:WCS196543 WMO196542:WMO196543 WWK196542:WWK196543 AC262078:AC262079 JY262078:JY262079 TU262078:TU262079 ADQ262078:ADQ262079 ANM262078:ANM262079 AXI262078:AXI262079 BHE262078:BHE262079 BRA262078:BRA262079 CAW262078:CAW262079 CKS262078:CKS262079 CUO262078:CUO262079 DEK262078:DEK262079 DOG262078:DOG262079 DYC262078:DYC262079 EHY262078:EHY262079 ERU262078:ERU262079 FBQ262078:FBQ262079 FLM262078:FLM262079 FVI262078:FVI262079 GFE262078:GFE262079 GPA262078:GPA262079 GYW262078:GYW262079 HIS262078:HIS262079 HSO262078:HSO262079 ICK262078:ICK262079 IMG262078:IMG262079 IWC262078:IWC262079 JFY262078:JFY262079 JPU262078:JPU262079 JZQ262078:JZQ262079 KJM262078:KJM262079 KTI262078:KTI262079 LDE262078:LDE262079 LNA262078:LNA262079 LWW262078:LWW262079 MGS262078:MGS262079 MQO262078:MQO262079 NAK262078:NAK262079 NKG262078:NKG262079 NUC262078:NUC262079 ODY262078:ODY262079 ONU262078:ONU262079 OXQ262078:OXQ262079 PHM262078:PHM262079 PRI262078:PRI262079 QBE262078:QBE262079 QLA262078:QLA262079 QUW262078:QUW262079 RES262078:RES262079 ROO262078:ROO262079 RYK262078:RYK262079 SIG262078:SIG262079 SSC262078:SSC262079 TBY262078:TBY262079 TLU262078:TLU262079 TVQ262078:TVQ262079 UFM262078:UFM262079 UPI262078:UPI262079 UZE262078:UZE262079 VJA262078:VJA262079 VSW262078:VSW262079 WCS262078:WCS262079 WMO262078:WMO262079 WWK262078:WWK262079 AC327614:AC327615 JY327614:JY327615 TU327614:TU327615 ADQ327614:ADQ327615 ANM327614:ANM327615 AXI327614:AXI327615 BHE327614:BHE327615 BRA327614:BRA327615 CAW327614:CAW327615 CKS327614:CKS327615 CUO327614:CUO327615 DEK327614:DEK327615 DOG327614:DOG327615 DYC327614:DYC327615 EHY327614:EHY327615 ERU327614:ERU327615 FBQ327614:FBQ327615 FLM327614:FLM327615 FVI327614:FVI327615 GFE327614:GFE327615 GPA327614:GPA327615 GYW327614:GYW327615 HIS327614:HIS327615 HSO327614:HSO327615 ICK327614:ICK327615 IMG327614:IMG327615 IWC327614:IWC327615 JFY327614:JFY327615 JPU327614:JPU327615 JZQ327614:JZQ327615 KJM327614:KJM327615 KTI327614:KTI327615 LDE327614:LDE327615 LNA327614:LNA327615 LWW327614:LWW327615 MGS327614:MGS327615 MQO327614:MQO327615 NAK327614:NAK327615 NKG327614:NKG327615 NUC327614:NUC327615 ODY327614:ODY327615 ONU327614:ONU327615 OXQ327614:OXQ327615 PHM327614:PHM327615 PRI327614:PRI327615 QBE327614:QBE327615 QLA327614:QLA327615 QUW327614:QUW327615 RES327614:RES327615 ROO327614:ROO327615 RYK327614:RYK327615 SIG327614:SIG327615 SSC327614:SSC327615 TBY327614:TBY327615 TLU327614:TLU327615 TVQ327614:TVQ327615 UFM327614:UFM327615 UPI327614:UPI327615 UZE327614:UZE327615 VJA327614:VJA327615 VSW327614:VSW327615 WCS327614:WCS327615 WMO327614:WMO327615 WWK327614:WWK327615 AC393150:AC393151 JY393150:JY393151 TU393150:TU393151 ADQ393150:ADQ393151 ANM393150:ANM393151 AXI393150:AXI393151 BHE393150:BHE393151 BRA393150:BRA393151 CAW393150:CAW393151 CKS393150:CKS393151 CUO393150:CUO393151 DEK393150:DEK393151 DOG393150:DOG393151 DYC393150:DYC393151 EHY393150:EHY393151 ERU393150:ERU393151 FBQ393150:FBQ393151 FLM393150:FLM393151 FVI393150:FVI393151 GFE393150:GFE393151 GPA393150:GPA393151 GYW393150:GYW393151 HIS393150:HIS393151 HSO393150:HSO393151 ICK393150:ICK393151 IMG393150:IMG393151 IWC393150:IWC393151 JFY393150:JFY393151 JPU393150:JPU393151 JZQ393150:JZQ393151 KJM393150:KJM393151 KTI393150:KTI393151 LDE393150:LDE393151 LNA393150:LNA393151 LWW393150:LWW393151 MGS393150:MGS393151 MQO393150:MQO393151 NAK393150:NAK393151 NKG393150:NKG393151 NUC393150:NUC393151 ODY393150:ODY393151 ONU393150:ONU393151 OXQ393150:OXQ393151 PHM393150:PHM393151 PRI393150:PRI393151 QBE393150:QBE393151 QLA393150:QLA393151 QUW393150:QUW393151 RES393150:RES393151 ROO393150:ROO393151 RYK393150:RYK393151 SIG393150:SIG393151 SSC393150:SSC393151 TBY393150:TBY393151 TLU393150:TLU393151 TVQ393150:TVQ393151 UFM393150:UFM393151 UPI393150:UPI393151 UZE393150:UZE393151 VJA393150:VJA393151 VSW393150:VSW393151 WCS393150:WCS393151 WMO393150:WMO393151 WWK393150:WWK393151 AC458686:AC458687 JY458686:JY458687 TU458686:TU458687 ADQ458686:ADQ458687 ANM458686:ANM458687 AXI458686:AXI458687 BHE458686:BHE458687 BRA458686:BRA458687 CAW458686:CAW458687 CKS458686:CKS458687 CUO458686:CUO458687 DEK458686:DEK458687 DOG458686:DOG458687 DYC458686:DYC458687 EHY458686:EHY458687 ERU458686:ERU458687 FBQ458686:FBQ458687 FLM458686:FLM458687 FVI458686:FVI458687 GFE458686:GFE458687 GPA458686:GPA458687 GYW458686:GYW458687 HIS458686:HIS458687 HSO458686:HSO458687 ICK458686:ICK458687 IMG458686:IMG458687 IWC458686:IWC458687 JFY458686:JFY458687 JPU458686:JPU458687 JZQ458686:JZQ458687 KJM458686:KJM458687 KTI458686:KTI458687 LDE458686:LDE458687 LNA458686:LNA458687 LWW458686:LWW458687 MGS458686:MGS458687 MQO458686:MQO458687 NAK458686:NAK458687 NKG458686:NKG458687 NUC458686:NUC458687 ODY458686:ODY458687 ONU458686:ONU458687 OXQ458686:OXQ458687 PHM458686:PHM458687 PRI458686:PRI458687 QBE458686:QBE458687 QLA458686:QLA458687 QUW458686:QUW458687 RES458686:RES458687 ROO458686:ROO458687 RYK458686:RYK458687 SIG458686:SIG458687 SSC458686:SSC458687 TBY458686:TBY458687 TLU458686:TLU458687 TVQ458686:TVQ458687 UFM458686:UFM458687 UPI458686:UPI458687 UZE458686:UZE458687 VJA458686:VJA458687 VSW458686:VSW458687 WCS458686:WCS458687 WMO458686:WMO458687 WWK458686:WWK458687 AC524222:AC524223 JY524222:JY524223 TU524222:TU524223 ADQ524222:ADQ524223 ANM524222:ANM524223 AXI524222:AXI524223 BHE524222:BHE524223 BRA524222:BRA524223 CAW524222:CAW524223 CKS524222:CKS524223 CUO524222:CUO524223 DEK524222:DEK524223 DOG524222:DOG524223 DYC524222:DYC524223 EHY524222:EHY524223 ERU524222:ERU524223 FBQ524222:FBQ524223 FLM524222:FLM524223 FVI524222:FVI524223 GFE524222:GFE524223 GPA524222:GPA524223 GYW524222:GYW524223 HIS524222:HIS524223 HSO524222:HSO524223 ICK524222:ICK524223 IMG524222:IMG524223 IWC524222:IWC524223 JFY524222:JFY524223 JPU524222:JPU524223 JZQ524222:JZQ524223 KJM524222:KJM524223 KTI524222:KTI524223 LDE524222:LDE524223 LNA524222:LNA524223 LWW524222:LWW524223 MGS524222:MGS524223 MQO524222:MQO524223 NAK524222:NAK524223 NKG524222:NKG524223 NUC524222:NUC524223 ODY524222:ODY524223 ONU524222:ONU524223 OXQ524222:OXQ524223 PHM524222:PHM524223 PRI524222:PRI524223 QBE524222:QBE524223 QLA524222:QLA524223 QUW524222:QUW524223 RES524222:RES524223 ROO524222:ROO524223 RYK524222:RYK524223 SIG524222:SIG524223 SSC524222:SSC524223 TBY524222:TBY524223 TLU524222:TLU524223 TVQ524222:TVQ524223 UFM524222:UFM524223 UPI524222:UPI524223 UZE524222:UZE524223 VJA524222:VJA524223 VSW524222:VSW524223 WCS524222:WCS524223 WMO524222:WMO524223 WWK524222:WWK524223 AC589758:AC589759 JY589758:JY589759 TU589758:TU589759 ADQ589758:ADQ589759 ANM589758:ANM589759 AXI589758:AXI589759 BHE589758:BHE589759 BRA589758:BRA589759 CAW589758:CAW589759 CKS589758:CKS589759 CUO589758:CUO589759 DEK589758:DEK589759 DOG589758:DOG589759 DYC589758:DYC589759 EHY589758:EHY589759 ERU589758:ERU589759 FBQ589758:FBQ589759 FLM589758:FLM589759 FVI589758:FVI589759 GFE589758:GFE589759 GPA589758:GPA589759 GYW589758:GYW589759 HIS589758:HIS589759 HSO589758:HSO589759 ICK589758:ICK589759 IMG589758:IMG589759 IWC589758:IWC589759 JFY589758:JFY589759 JPU589758:JPU589759 JZQ589758:JZQ589759 KJM589758:KJM589759 KTI589758:KTI589759 LDE589758:LDE589759 LNA589758:LNA589759 LWW589758:LWW589759 MGS589758:MGS589759 MQO589758:MQO589759 NAK589758:NAK589759 NKG589758:NKG589759 NUC589758:NUC589759 ODY589758:ODY589759 ONU589758:ONU589759 OXQ589758:OXQ589759 PHM589758:PHM589759 PRI589758:PRI589759 QBE589758:QBE589759 QLA589758:QLA589759 QUW589758:QUW589759 RES589758:RES589759 ROO589758:ROO589759 RYK589758:RYK589759 SIG589758:SIG589759 SSC589758:SSC589759 TBY589758:TBY589759 TLU589758:TLU589759 TVQ589758:TVQ589759 UFM589758:UFM589759 UPI589758:UPI589759 UZE589758:UZE589759 VJA589758:VJA589759 VSW589758:VSW589759 WCS589758:WCS589759 WMO589758:WMO589759 WWK589758:WWK589759 AC655294:AC655295 JY655294:JY655295 TU655294:TU655295 ADQ655294:ADQ655295 ANM655294:ANM655295 AXI655294:AXI655295 BHE655294:BHE655295 BRA655294:BRA655295 CAW655294:CAW655295 CKS655294:CKS655295 CUO655294:CUO655295 DEK655294:DEK655295 DOG655294:DOG655295 DYC655294:DYC655295 EHY655294:EHY655295 ERU655294:ERU655295 FBQ655294:FBQ655295 FLM655294:FLM655295 FVI655294:FVI655295 GFE655294:GFE655295 GPA655294:GPA655295 GYW655294:GYW655295 HIS655294:HIS655295 HSO655294:HSO655295 ICK655294:ICK655295 IMG655294:IMG655295 IWC655294:IWC655295 JFY655294:JFY655295 JPU655294:JPU655295 JZQ655294:JZQ655295 KJM655294:KJM655295 KTI655294:KTI655295 LDE655294:LDE655295 LNA655294:LNA655295 LWW655294:LWW655295 MGS655294:MGS655295 MQO655294:MQO655295 NAK655294:NAK655295 NKG655294:NKG655295 NUC655294:NUC655295 ODY655294:ODY655295 ONU655294:ONU655295 OXQ655294:OXQ655295 PHM655294:PHM655295 PRI655294:PRI655295 QBE655294:QBE655295 QLA655294:QLA655295 QUW655294:QUW655295 RES655294:RES655295 ROO655294:ROO655295 RYK655294:RYK655295 SIG655294:SIG655295 SSC655294:SSC655295 TBY655294:TBY655295 TLU655294:TLU655295 TVQ655294:TVQ655295 UFM655294:UFM655295 UPI655294:UPI655295 UZE655294:UZE655295 VJA655294:VJA655295 VSW655294:VSW655295 WCS655294:WCS655295 WMO655294:WMO655295 WWK655294:WWK655295 AC720830:AC720831 JY720830:JY720831 TU720830:TU720831 ADQ720830:ADQ720831 ANM720830:ANM720831 AXI720830:AXI720831 BHE720830:BHE720831 BRA720830:BRA720831 CAW720830:CAW720831 CKS720830:CKS720831 CUO720830:CUO720831 DEK720830:DEK720831 DOG720830:DOG720831 DYC720830:DYC720831 EHY720830:EHY720831 ERU720830:ERU720831 FBQ720830:FBQ720831 FLM720830:FLM720831 FVI720830:FVI720831 GFE720830:GFE720831 GPA720830:GPA720831 GYW720830:GYW720831 HIS720830:HIS720831 HSO720830:HSO720831 ICK720830:ICK720831 IMG720830:IMG720831 IWC720830:IWC720831 JFY720830:JFY720831 JPU720830:JPU720831 JZQ720830:JZQ720831 KJM720830:KJM720831 KTI720830:KTI720831 LDE720830:LDE720831 LNA720830:LNA720831 LWW720830:LWW720831 MGS720830:MGS720831 MQO720830:MQO720831 NAK720830:NAK720831 NKG720830:NKG720831 NUC720830:NUC720831 ODY720830:ODY720831 ONU720830:ONU720831 OXQ720830:OXQ720831 PHM720830:PHM720831 PRI720830:PRI720831 QBE720830:QBE720831 QLA720830:QLA720831 QUW720830:QUW720831 RES720830:RES720831 ROO720830:ROO720831 RYK720830:RYK720831 SIG720830:SIG720831 SSC720830:SSC720831 TBY720830:TBY720831 TLU720830:TLU720831 TVQ720830:TVQ720831 UFM720830:UFM720831 UPI720830:UPI720831 UZE720830:UZE720831 VJA720830:VJA720831 VSW720830:VSW720831 WCS720830:WCS720831 WMO720830:WMO720831 WWK720830:WWK720831 AC786366:AC786367 JY786366:JY786367 TU786366:TU786367 ADQ786366:ADQ786367 ANM786366:ANM786367 AXI786366:AXI786367 BHE786366:BHE786367 BRA786366:BRA786367 CAW786366:CAW786367 CKS786366:CKS786367 CUO786366:CUO786367 DEK786366:DEK786367 DOG786366:DOG786367 DYC786366:DYC786367 EHY786366:EHY786367 ERU786366:ERU786367 FBQ786366:FBQ786367 FLM786366:FLM786367 FVI786366:FVI786367 GFE786366:GFE786367 GPA786366:GPA786367 GYW786366:GYW786367 HIS786366:HIS786367 HSO786366:HSO786367 ICK786366:ICK786367 IMG786366:IMG786367 IWC786366:IWC786367 JFY786366:JFY786367 JPU786366:JPU786367 JZQ786366:JZQ786367 KJM786366:KJM786367 KTI786366:KTI786367 LDE786366:LDE786367 LNA786366:LNA786367 LWW786366:LWW786367 MGS786366:MGS786367 MQO786366:MQO786367 NAK786366:NAK786367 NKG786366:NKG786367 NUC786366:NUC786367 ODY786366:ODY786367 ONU786366:ONU786367 OXQ786366:OXQ786367 PHM786366:PHM786367 PRI786366:PRI786367 QBE786366:QBE786367 QLA786366:QLA786367 QUW786366:QUW786367 RES786366:RES786367 ROO786366:ROO786367 RYK786366:RYK786367 SIG786366:SIG786367 SSC786366:SSC786367 TBY786366:TBY786367 TLU786366:TLU786367 TVQ786366:TVQ786367 UFM786366:UFM786367 UPI786366:UPI786367 UZE786366:UZE786367 VJA786366:VJA786367 VSW786366:VSW786367 WCS786366:WCS786367 WMO786366:WMO786367 WWK786366:WWK786367 AC851902:AC851903 JY851902:JY851903 TU851902:TU851903 ADQ851902:ADQ851903 ANM851902:ANM851903 AXI851902:AXI851903 BHE851902:BHE851903 BRA851902:BRA851903 CAW851902:CAW851903 CKS851902:CKS851903 CUO851902:CUO851903 DEK851902:DEK851903 DOG851902:DOG851903 DYC851902:DYC851903 EHY851902:EHY851903 ERU851902:ERU851903 FBQ851902:FBQ851903 FLM851902:FLM851903 FVI851902:FVI851903 GFE851902:GFE851903 GPA851902:GPA851903 GYW851902:GYW851903 HIS851902:HIS851903 HSO851902:HSO851903 ICK851902:ICK851903 IMG851902:IMG851903 IWC851902:IWC851903 JFY851902:JFY851903 JPU851902:JPU851903 JZQ851902:JZQ851903 KJM851902:KJM851903 KTI851902:KTI851903 LDE851902:LDE851903 LNA851902:LNA851903 LWW851902:LWW851903 MGS851902:MGS851903 MQO851902:MQO851903 NAK851902:NAK851903 NKG851902:NKG851903 NUC851902:NUC851903 ODY851902:ODY851903 ONU851902:ONU851903 OXQ851902:OXQ851903 PHM851902:PHM851903 PRI851902:PRI851903 QBE851902:QBE851903 QLA851902:QLA851903 QUW851902:QUW851903 RES851902:RES851903 ROO851902:ROO851903 RYK851902:RYK851903 SIG851902:SIG851903 SSC851902:SSC851903 TBY851902:TBY851903 TLU851902:TLU851903 TVQ851902:TVQ851903 UFM851902:UFM851903 UPI851902:UPI851903 UZE851902:UZE851903 VJA851902:VJA851903 VSW851902:VSW851903 WCS851902:WCS851903 WMO851902:WMO851903 WWK851902:WWK851903 AC917438:AC917439 JY917438:JY917439 TU917438:TU917439 ADQ917438:ADQ917439 ANM917438:ANM917439 AXI917438:AXI917439 BHE917438:BHE917439 BRA917438:BRA917439 CAW917438:CAW917439 CKS917438:CKS917439 CUO917438:CUO917439 DEK917438:DEK917439 DOG917438:DOG917439 DYC917438:DYC917439 EHY917438:EHY917439 ERU917438:ERU917439 FBQ917438:FBQ917439 FLM917438:FLM917439 FVI917438:FVI917439 GFE917438:GFE917439 GPA917438:GPA917439 GYW917438:GYW917439 HIS917438:HIS917439 HSO917438:HSO917439 ICK917438:ICK917439 IMG917438:IMG917439 IWC917438:IWC917439 JFY917438:JFY917439 JPU917438:JPU917439 JZQ917438:JZQ917439 KJM917438:KJM917439 KTI917438:KTI917439 LDE917438:LDE917439 LNA917438:LNA917439 LWW917438:LWW917439 MGS917438:MGS917439 MQO917438:MQO917439 NAK917438:NAK917439 NKG917438:NKG917439 NUC917438:NUC917439 ODY917438:ODY917439 ONU917438:ONU917439 OXQ917438:OXQ917439 PHM917438:PHM917439 PRI917438:PRI917439 QBE917438:QBE917439 QLA917438:QLA917439 QUW917438:QUW917439 RES917438:RES917439 ROO917438:ROO917439 RYK917438:RYK917439 SIG917438:SIG917439 SSC917438:SSC917439 TBY917438:TBY917439 TLU917438:TLU917439 TVQ917438:TVQ917439 UFM917438:UFM917439 UPI917438:UPI917439 UZE917438:UZE917439 VJA917438:VJA917439 VSW917438:VSW917439 WCS917438:WCS917439 WMO917438:WMO917439 WWK917438:WWK917439 AC982974:AC982975 JY982974:JY982975 TU982974:TU982975 ADQ982974:ADQ982975 ANM982974:ANM982975 AXI982974:AXI982975 BHE982974:BHE982975 BRA982974:BRA982975 CAW982974:CAW982975 CKS982974:CKS982975 CUO982974:CUO982975 DEK982974:DEK982975 DOG982974:DOG982975 DYC982974:DYC982975 EHY982974:EHY982975 ERU982974:ERU982975 FBQ982974:FBQ982975 FLM982974:FLM982975 FVI982974:FVI982975 GFE982974:GFE982975 GPA982974:GPA982975 GYW982974:GYW982975 HIS982974:HIS982975 HSO982974:HSO982975 ICK982974:ICK982975 IMG982974:IMG982975 IWC982974:IWC982975 JFY982974:JFY982975 JPU982974:JPU982975 JZQ982974:JZQ982975 KJM982974:KJM982975 KTI982974:KTI982975 LDE982974:LDE982975 LNA982974:LNA982975 LWW982974:LWW982975 MGS982974:MGS982975 MQO982974:MQO982975 NAK982974:NAK982975 NKG982974:NKG982975 NUC982974:NUC982975 ODY982974:ODY982975 ONU982974:ONU982975 OXQ982974:OXQ982975 PHM982974:PHM982975 PRI982974:PRI982975 QBE982974:QBE982975 QLA982974:QLA982975 QUW982974:QUW982975 RES982974:RES982975 ROO982974:ROO982975 RYK982974:RYK982975 SIG982974:SIG982975 SSC982974:SSC982975 TBY982974:TBY982975 TLU982974:TLU982975 TVQ982974:TVQ982975 UFM982974:UFM982975 UPI982974:UPI982975 UZE982974:UZE982975 VJA982974:VJA982975 VSW982974:VSW982975 WCS982974:WCS982975 WMO982974:WMO982975 WWK982974:WWK982975 B65477:F65486 IX65477:JB65486 ST65477:SX65486 ACP65477:ACT65486 AML65477:AMP65486 AWH65477:AWL65486 BGD65477:BGH65486 BPZ65477:BQD65486 BZV65477:BZZ65486 CJR65477:CJV65486 CTN65477:CTR65486 DDJ65477:DDN65486 DNF65477:DNJ65486 DXB65477:DXF65486 EGX65477:EHB65486 EQT65477:EQX65486 FAP65477:FAT65486 FKL65477:FKP65486 FUH65477:FUL65486 GED65477:GEH65486 GNZ65477:GOD65486 GXV65477:GXZ65486 HHR65477:HHV65486 HRN65477:HRR65486 IBJ65477:IBN65486 ILF65477:ILJ65486 IVB65477:IVF65486 JEX65477:JFB65486 JOT65477:JOX65486 JYP65477:JYT65486 KIL65477:KIP65486 KSH65477:KSL65486 LCD65477:LCH65486 LLZ65477:LMD65486 LVV65477:LVZ65486 MFR65477:MFV65486 MPN65477:MPR65486 MZJ65477:MZN65486 NJF65477:NJJ65486 NTB65477:NTF65486 OCX65477:ODB65486 OMT65477:OMX65486 OWP65477:OWT65486 PGL65477:PGP65486 PQH65477:PQL65486 QAD65477:QAH65486 QJZ65477:QKD65486 QTV65477:QTZ65486 RDR65477:RDV65486 RNN65477:RNR65486 RXJ65477:RXN65486 SHF65477:SHJ65486 SRB65477:SRF65486 TAX65477:TBB65486 TKT65477:TKX65486 TUP65477:TUT65486 UEL65477:UEP65486 UOH65477:UOL65486 UYD65477:UYH65486 VHZ65477:VID65486 VRV65477:VRZ65486 WBR65477:WBV65486 WLN65477:WLR65486 WVJ65477:WVN65486 B131013:F131022 IX131013:JB131022 ST131013:SX131022 ACP131013:ACT131022 AML131013:AMP131022 AWH131013:AWL131022 BGD131013:BGH131022 BPZ131013:BQD131022 BZV131013:BZZ131022 CJR131013:CJV131022 CTN131013:CTR131022 DDJ131013:DDN131022 DNF131013:DNJ131022 DXB131013:DXF131022 EGX131013:EHB131022 EQT131013:EQX131022 FAP131013:FAT131022 FKL131013:FKP131022 FUH131013:FUL131022 GED131013:GEH131022 GNZ131013:GOD131022 GXV131013:GXZ131022 HHR131013:HHV131022 HRN131013:HRR131022 IBJ131013:IBN131022 ILF131013:ILJ131022 IVB131013:IVF131022 JEX131013:JFB131022 JOT131013:JOX131022 JYP131013:JYT131022 KIL131013:KIP131022 KSH131013:KSL131022 LCD131013:LCH131022 LLZ131013:LMD131022 LVV131013:LVZ131022 MFR131013:MFV131022 MPN131013:MPR131022 MZJ131013:MZN131022 NJF131013:NJJ131022 NTB131013:NTF131022 OCX131013:ODB131022 OMT131013:OMX131022 OWP131013:OWT131022 PGL131013:PGP131022 PQH131013:PQL131022 QAD131013:QAH131022 QJZ131013:QKD131022 QTV131013:QTZ131022 RDR131013:RDV131022 RNN131013:RNR131022 RXJ131013:RXN131022 SHF131013:SHJ131022 SRB131013:SRF131022 TAX131013:TBB131022 TKT131013:TKX131022 TUP131013:TUT131022 UEL131013:UEP131022 UOH131013:UOL131022 UYD131013:UYH131022 VHZ131013:VID131022 VRV131013:VRZ131022 WBR131013:WBV131022 WLN131013:WLR131022 WVJ131013:WVN131022 B196549:F196558 IX196549:JB196558 ST196549:SX196558 ACP196549:ACT196558 AML196549:AMP196558 AWH196549:AWL196558 BGD196549:BGH196558 BPZ196549:BQD196558 BZV196549:BZZ196558 CJR196549:CJV196558 CTN196549:CTR196558 DDJ196549:DDN196558 DNF196549:DNJ196558 DXB196549:DXF196558 EGX196549:EHB196558 EQT196549:EQX196558 FAP196549:FAT196558 FKL196549:FKP196558 FUH196549:FUL196558 GED196549:GEH196558 GNZ196549:GOD196558 GXV196549:GXZ196558 HHR196549:HHV196558 HRN196549:HRR196558 IBJ196549:IBN196558 ILF196549:ILJ196558 IVB196549:IVF196558 JEX196549:JFB196558 JOT196549:JOX196558 JYP196549:JYT196558 KIL196549:KIP196558 KSH196549:KSL196558 LCD196549:LCH196558 LLZ196549:LMD196558 LVV196549:LVZ196558 MFR196549:MFV196558 MPN196549:MPR196558 MZJ196549:MZN196558 NJF196549:NJJ196558 NTB196549:NTF196558 OCX196549:ODB196558 OMT196549:OMX196558 OWP196549:OWT196558 PGL196549:PGP196558 PQH196549:PQL196558 QAD196549:QAH196558 QJZ196549:QKD196558 QTV196549:QTZ196558 RDR196549:RDV196558 RNN196549:RNR196558 RXJ196549:RXN196558 SHF196549:SHJ196558 SRB196549:SRF196558 TAX196549:TBB196558 TKT196549:TKX196558 TUP196549:TUT196558 UEL196549:UEP196558 UOH196549:UOL196558 UYD196549:UYH196558 VHZ196549:VID196558 VRV196549:VRZ196558 WBR196549:WBV196558 WLN196549:WLR196558 WVJ196549:WVN196558 B262085:F262094 IX262085:JB262094 ST262085:SX262094 ACP262085:ACT262094 AML262085:AMP262094 AWH262085:AWL262094 BGD262085:BGH262094 BPZ262085:BQD262094 BZV262085:BZZ262094 CJR262085:CJV262094 CTN262085:CTR262094 DDJ262085:DDN262094 DNF262085:DNJ262094 DXB262085:DXF262094 EGX262085:EHB262094 EQT262085:EQX262094 FAP262085:FAT262094 FKL262085:FKP262094 FUH262085:FUL262094 GED262085:GEH262094 GNZ262085:GOD262094 GXV262085:GXZ262094 HHR262085:HHV262094 HRN262085:HRR262094 IBJ262085:IBN262094 ILF262085:ILJ262094 IVB262085:IVF262094 JEX262085:JFB262094 JOT262085:JOX262094 JYP262085:JYT262094 KIL262085:KIP262094 KSH262085:KSL262094 LCD262085:LCH262094 LLZ262085:LMD262094 LVV262085:LVZ262094 MFR262085:MFV262094 MPN262085:MPR262094 MZJ262085:MZN262094 NJF262085:NJJ262094 NTB262085:NTF262094 OCX262085:ODB262094 OMT262085:OMX262094 OWP262085:OWT262094 PGL262085:PGP262094 PQH262085:PQL262094 QAD262085:QAH262094 QJZ262085:QKD262094 QTV262085:QTZ262094 RDR262085:RDV262094 RNN262085:RNR262094 RXJ262085:RXN262094 SHF262085:SHJ262094 SRB262085:SRF262094 TAX262085:TBB262094 TKT262085:TKX262094 TUP262085:TUT262094 UEL262085:UEP262094 UOH262085:UOL262094 UYD262085:UYH262094 VHZ262085:VID262094 VRV262085:VRZ262094 WBR262085:WBV262094 WLN262085:WLR262094 WVJ262085:WVN262094 B327621:F327630 IX327621:JB327630 ST327621:SX327630 ACP327621:ACT327630 AML327621:AMP327630 AWH327621:AWL327630 BGD327621:BGH327630 BPZ327621:BQD327630 BZV327621:BZZ327630 CJR327621:CJV327630 CTN327621:CTR327630 DDJ327621:DDN327630 DNF327621:DNJ327630 DXB327621:DXF327630 EGX327621:EHB327630 EQT327621:EQX327630 FAP327621:FAT327630 FKL327621:FKP327630 FUH327621:FUL327630 GED327621:GEH327630 GNZ327621:GOD327630 GXV327621:GXZ327630 HHR327621:HHV327630 HRN327621:HRR327630 IBJ327621:IBN327630 ILF327621:ILJ327630 IVB327621:IVF327630 JEX327621:JFB327630 JOT327621:JOX327630 JYP327621:JYT327630 KIL327621:KIP327630 KSH327621:KSL327630 LCD327621:LCH327630 LLZ327621:LMD327630 LVV327621:LVZ327630 MFR327621:MFV327630 MPN327621:MPR327630 MZJ327621:MZN327630 NJF327621:NJJ327630 NTB327621:NTF327630 OCX327621:ODB327630 OMT327621:OMX327630 OWP327621:OWT327630 PGL327621:PGP327630 PQH327621:PQL327630 QAD327621:QAH327630 QJZ327621:QKD327630 QTV327621:QTZ327630 RDR327621:RDV327630 RNN327621:RNR327630 RXJ327621:RXN327630 SHF327621:SHJ327630 SRB327621:SRF327630 TAX327621:TBB327630 TKT327621:TKX327630 TUP327621:TUT327630 UEL327621:UEP327630 UOH327621:UOL327630 UYD327621:UYH327630 VHZ327621:VID327630 VRV327621:VRZ327630 WBR327621:WBV327630 WLN327621:WLR327630 WVJ327621:WVN327630 B393157:F393166 IX393157:JB393166 ST393157:SX393166 ACP393157:ACT393166 AML393157:AMP393166 AWH393157:AWL393166 BGD393157:BGH393166 BPZ393157:BQD393166 BZV393157:BZZ393166 CJR393157:CJV393166 CTN393157:CTR393166 DDJ393157:DDN393166 DNF393157:DNJ393166 DXB393157:DXF393166 EGX393157:EHB393166 EQT393157:EQX393166 FAP393157:FAT393166 FKL393157:FKP393166 FUH393157:FUL393166 GED393157:GEH393166 GNZ393157:GOD393166 GXV393157:GXZ393166 HHR393157:HHV393166 HRN393157:HRR393166 IBJ393157:IBN393166 ILF393157:ILJ393166 IVB393157:IVF393166 JEX393157:JFB393166 JOT393157:JOX393166 JYP393157:JYT393166 KIL393157:KIP393166 KSH393157:KSL393166 LCD393157:LCH393166 LLZ393157:LMD393166 LVV393157:LVZ393166 MFR393157:MFV393166 MPN393157:MPR393166 MZJ393157:MZN393166 NJF393157:NJJ393166 NTB393157:NTF393166 OCX393157:ODB393166 OMT393157:OMX393166 OWP393157:OWT393166 PGL393157:PGP393166 PQH393157:PQL393166 QAD393157:QAH393166 QJZ393157:QKD393166 QTV393157:QTZ393166 RDR393157:RDV393166 RNN393157:RNR393166 RXJ393157:RXN393166 SHF393157:SHJ393166 SRB393157:SRF393166 TAX393157:TBB393166 TKT393157:TKX393166 TUP393157:TUT393166 UEL393157:UEP393166 UOH393157:UOL393166 UYD393157:UYH393166 VHZ393157:VID393166 VRV393157:VRZ393166 WBR393157:WBV393166 WLN393157:WLR393166 WVJ393157:WVN393166 B458693:F458702 IX458693:JB458702 ST458693:SX458702 ACP458693:ACT458702 AML458693:AMP458702 AWH458693:AWL458702 BGD458693:BGH458702 BPZ458693:BQD458702 BZV458693:BZZ458702 CJR458693:CJV458702 CTN458693:CTR458702 DDJ458693:DDN458702 DNF458693:DNJ458702 DXB458693:DXF458702 EGX458693:EHB458702 EQT458693:EQX458702 FAP458693:FAT458702 FKL458693:FKP458702 FUH458693:FUL458702 GED458693:GEH458702 GNZ458693:GOD458702 GXV458693:GXZ458702 HHR458693:HHV458702 HRN458693:HRR458702 IBJ458693:IBN458702 ILF458693:ILJ458702 IVB458693:IVF458702 JEX458693:JFB458702 JOT458693:JOX458702 JYP458693:JYT458702 KIL458693:KIP458702 KSH458693:KSL458702 LCD458693:LCH458702 LLZ458693:LMD458702 LVV458693:LVZ458702 MFR458693:MFV458702 MPN458693:MPR458702 MZJ458693:MZN458702 NJF458693:NJJ458702 NTB458693:NTF458702 OCX458693:ODB458702 OMT458693:OMX458702 OWP458693:OWT458702 PGL458693:PGP458702 PQH458693:PQL458702 QAD458693:QAH458702 QJZ458693:QKD458702 QTV458693:QTZ458702 RDR458693:RDV458702 RNN458693:RNR458702 RXJ458693:RXN458702 SHF458693:SHJ458702 SRB458693:SRF458702 TAX458693:TBB458702 TKT458693:TKX458702 TUP458693:TUT458702 UEL458693:UEP458702 UOH458693:UOL458702 UYD458693:UYH458702 VHZ458693:VID458702 VRV458693:VRZ458702 WBR458693:WBV458702 WLN458693:WLR458702 WVJ458693:WVN458702 B524229:F524238 IX524229:JB524238 ST524229:SX524238 ACP524229:ACT524238 AML524229:AMP524238 AWH524229:AWL524238 BGD524229:BGH524238 BPZ524229:BQD524238 BZV524229:BZZ524238 CJR524229:CJV524238 CTN524229:CTR524238 DDJ524229:DDN524238 DNF524229:DNJ524238 DXB524229:DXF524238 EGX524229:EHB524238 EQT524229:EQX524238 FAP524229:FAT524238 FKL524229:FKP524238 FUH524229:FUL524238 GED524229:GEH524238 GNZ524229:GOD524238 GXV524229:GXZ524238 HHR524229:HHV524238 HRN524229:HRR524238 IBJ524229:IBN524238 ILF524229:ILJ524238 IVB524229:IVF524238 JEX524229:JFB524238 JOT524229:JOX524238 JYP524229:JYT524238 KIL524229:KIP524238 KSH524229:KSL524238 LCD524229:LCH524238 LLZ524229:LMD524238 LVV524229:LVZ524238 MFR524229:MFV524238 MPN524229:MPR524238 MZJ524229:MZN524238 NJF524229:NJJ524238 NTB524229:NTF524238 OCX524229:ODB524238 OMT524229:OMX524238 OWP524229:OWT524238 PGL524229:PGP524238 PQH524229:PQL524238 QAD524229:QAH524238 QJZ524229:QKD524238 QTV524229:QTZ524238 RDR524229:RDV524238 RNN524229:RNR524238 RXJ524229:RXN524238 SHF524229:SHJ524238 SRB524229:SRF524238 TAX524229:TBB524238 TKT524229:TKX524238 TUP524229:TUT524238 UEL524229:UEP524238 UOH524229:UOL524238 UYD524229:UYH524238 VHZ524229:VID524238 VRV524229:VRZ524238 WBR524229:WBV524238 WLN524229:WLR524238 WVJ524229:WVN524238 B589765:F589774 IX589765:JB589774 ST589765:SX589774 ACP589765:ACT589774 AML589765:AMP589774 AWH589765:AWL589774 BGD589765:BGH589774 BPZ589765:BQD589774 BZV589765:BZZ589774 CJR589765:CJV589774 CTN589765:CTR589774 DDJ589765:DDN589774 DNF589765:DNJ589774 DXB589765:DXF589774 EGX589765:EHB589774 EQT589765:EQX589774 FAP589765:FAT589774 FKL589765:FKP589774 FUH589765:FUL589774 GED589765:GEH589774 GNZ589765:GOD589774 GXV589765:GXZ589774 HHR589765:HHV589774 HRN589765:HRR589774 IBJ589765:IBN589774 ILF589765:ILJ589774 IVB589765:IVF589774 JEX589765:JFB589774 JOT589765:JOX589774 JYP589765:JYT589774 KIL589765:KIP589774 KSH589765:KSL589774 LCD589765:LCH589774 LLZ589765:LMD589774 LVV589765:LVZ589774 MFR589765:MFV589774 MPN589765:MPR589774 MZJ589765:MZN589774 NJF589765:NJJ589774 NTB589765:NTF589774 OCX589765:ODB589774 OMT589765:OMX589774 OWP589765:OWT589774 PGL589765:PGP589774 PQH589765:PQL589774 QAD589765:QAH589774 QJZ589765:QKD589774 QTV589765:QTZ589774 RDR589765:RDV589774 RNN589765:RNR589774 RXJ589765:RXN589774 SHF589765:SHJ589774 SRB589765:SRF589774 TAX589765:TBB589774 TKT589765:TKX589774 TUP589765:TUT589774 UEL589765:UEP589774 UOH589765:UOL589774 UYD589765:UYH589774 VHZ589765:VID589774 VRV589765:VRZ589774 WBR589765:WBV589774 WLN589765:WLR589774 WVJ589765:WVN589774 B655301:F655310 IX655301:JB655310 ST655301:SX655310 ACP655301:ACT655310 AML655301:AMP655310 AWH655301:AWL655310 BGD655301:BGH655310 BPZ655301:BQD655310 BZV655301:BZZ655310 CJR655301:CJV655310 CTN655301:CTR655310 DDJ655301:DDN655310 DNF655301:DNJ655310 DXB655301:DXF655310 EGX655301:EHB655310 EQT655301:EQX655310 FAP655301:FAT655310 FKL655301:FKP655310 FUH655301:FUL655310 GED655301:GEH655310 GNZ655301:GOD655310 GXV655301:GXZ655310 HHR655301:HHV655310 HRN655301:HRR655310 IBJ655301:IBN655310 ILF655301:ILJ655310 IVB655301:IVF655310 JEX655301:JFB655310 JOT655301:JOX655310 JYP655301:JYT655310 KIL655301:KIP655310 KSH655301:KSL655310 LCD655301:LCH655310 LLZ655301:LMD655310 LVV655301:LVZ655310 MFR655301:MFV655310 MPN655301:MPR655310 MZJ655301:MZN655310 NJF655301:NJJ655310 NTB655301:NTF655310 OCX655301:ODB655310 OMT655301:OMX655310 OWP655301:OWT655310 PGL655301:PGP655310 PQH655301:PQL655310 QAD655301:QAH655310 QJZ655301:QKD655310 QTV655301:QTZ655310 RDR655301:RDV655310 RNN655301:RNR655310 RXJ655301:RXN655310 SHF655301:SHJ655310 SRB655301:SRF655310 TAX655301:TBB655310 TKT655301:TKX655310 TUP655301:TUT655310 UEL655301:UEP655310 UOH655301:UOL655310 UYD655301:UYH655310 VHZ655301:VID655310 VRV655301:VRZ655310 WBR655301:WBV655310 WLN655301:WLR655310 WVJ655301:WVN655310 B720837:F720846 IX720837:JB720846 ST720837:SX720846 ACP720837:ACT720846 AML720837:AMP720846 AWH720837:AWL720846 BGD720837:BGH720846 BPZ720837:BQD720846 BZV720837:BZZ720846 CJR720837:CJV720846 CTN720837:CTR720846 DDJ720837:DDN720846 DNF720837:DNJ720846 DXB720837:DXF720846 EGX720837:EHB720846 EQT720837:EQX720846 FAP720837:FAT720846 FKL720837:FKP720846 FUH720837:FUL720846 GED720837:GEH720846 GNZ720837:GOD720846 GXV720837:GXZ720846 HHR720837:HHV720846 HRN720837:HRR720846 IBJ720837:IBN720846 ILF720837:ILJ720846 IVB720837:IVF720846 JEX720837:JFB720846 JOT720837:JOX720846 JYP720837:JYT720846 KIL720837:KIP720846 KSH720837:KSL720846 LCD720837:LCH720846 LLZ720837:LMD720846 LVV720837:LVZ720846 MFR720837:MFV720846 MPN720837:MPR720846 MZJ720837:MZN720846 NJF720837:NJJ720846 NTB720837:NTF720846 OCX720837:ODB720846 OMT720837:OMX720846 OWP720837:OWT720846 PGL720837:PGP720846 PQH720837:PQL720846 QAD720837:QAH720846 QJZ720837:QKD720846 QTV720837:QTZ720846 RDR720837:RDV720846 RNN720837:RNR720846 RXJ720837:RXN720846 SHF720837:SHJ720846 SRB720837:SRF720846 TAX720837:TBB720846 TKT720837:TKX720846 TUP720837:TUT720846 UEL720837:UEP720846 UOH720837:UOL720846 UYD720837:UYH720846 VHZ720837:VID720846 VRV720837:VRZ720846 WBR720837:WBV720846 WLN720837:WLR720846 WVJ720837:WVN720846 B786373:F786382 IX786373:JB786382 ST786373:SX786382 ACP786373:ACT786382 AML786373:AMP786382 AWH786373:AWL786382 BGD786373:BGH786382 BPZ786373:BQD786382 BZV786373:BZZ786382 CJR786373:CJV786382 CTN786373:CTR786382 DDJ786373:DDN786382 DNF786373:DNJ786382 DXB786373:DXF786382 EGX786373:EHB786382 EQT786373:EQX786382 FAP786373:FAT786382 FKL786373:FKP786382 FUH786373:FUL786382 GED786373:GEH786382 GNZ786373:GOD786382 GXV786373:GXZ786382 HHR786373:HHV786382 HRN786373:HRR786382 IBJ786373:IBN786382 ILF786373:ILJ786382 IVB786373:IVF786382 JEX786373:JFB786382 JOT786373:JOX786382 JYP786373:JYT786382 KIL786373:KIP786382 KSH786373:KSL786382 LCD786373:LCH786382 LLZ786373:LMD786382 LVV786373:LVZ786382 MFR786373:MFV786382 MPN786373:MPR786382 MZJ786373:MZN786382 NJF786373:NJJ786382 NTB786373:NTF786382 OCX786373:ODB786382 OMT786373:OMX786382 OWP786373:OWT786382 PGL786373:PGP786382 PQH786373:PQL786382 QAD786373:QAH786382 QJZ786373:QKD786382 QTV786373:QTZ786382 RDR786373:RDV786382 RNN786373:RNR786382 RXJ786373:RXN786382 SHF786373:SHJ786382 SRB786373:SRF786382 TAX786373:TBB786382 TKT786373:TKX786382 TUP786373:TUT786382 UEL786373:UEP786382 UOH786373:UOL786382 UYD786373:UYH786382 VHZ786373:VID786382 VRV786373:VRZ786382 WBR786373:WBV786382 WLN786373:WLR786382 WVJ786373:WVN786382 B851909:F851918 IX851909:JB851918 ST851909:SX851918 ACP851909:ACT851918 AML851909:AMP851918 AWH851909:AWL851918 BGD851909:BGH851918 BPZ851909:BQD851918 BZV851909:BZZ851918 CJR851909:CJV851918 CTN851909:CTR851918 DDJ851909:DDN851918 DNF851909:DNJ851918 DXB851909:DXF851918 EGX851909:EHB851918 EQT851909:EQX851918 FAP851909:FAT851918 FKL851909:FKP851918 FUH851909:FUL851918 GED851909:GEH851918 GNZ851909:GOD851918 GXV851909:GXZ851918 HHR851909:HHV851918 HRN851909:HRR851918 IBJ851909:IBN851918 ILF851909:ILJ851918 IVB851909:IVF851918 JEX851909:JFB851918 JOT851909:JOX851918 JYP851909:JYT851918 KIL851909:KIP851918 KSH851909:KSL851918 LCD851909:LCH851918 LLZ851909:LMD851918 LVV851909:LVZ851918 MFR851909:MFV851918 MPN851909:MPR851918 MZJ851909:MZN851918 NJF851909:NJJ851918 NTB851909:NTF851918 OCX851909:ODB851918 OMT851909:OMX851918 OWP851909:OWT851918 PGL851909:PGP851918 PQH851909:PQL851918 QAD851909:QAH851918 QJZ851909:QKD851918 QTV851909:QTZ851918 RDR851909:RDV851918 RNN851909:RNR851918 RXJ851909:RXN851918 SHF851909:SHJ851918 SRB851909:SRF851918 TAX851909:TBB851918 TKT851909:TKX851918 TUP851909:TUT851918 UEL851909:UEP851918 UOH851909:UOL851918 UYD851909:UYH851918 VHZ851909:VID851918 VRV851909:VRZ851918 WBR851909:WBV851918 WLN851909:WLR851918 WVJ851909:WVN851918 B917445:F917454 IX917445:JB917454 ST917445:SX917454 ACP917445:ACT917454 AML917445:AMP917454 AWH917445:AWL917454 BGD917445:BGH917454 BPZ917445:BQD917454 BZV917445:BZZ917454 CJR917445:CJV917454 CTN917445:CTR917454 DDJ917445:DDN917454 DNF917445:DNJ917454 DXB917445:DXF917454 EGX917445:EHB917454 EQT917445:EQX917454 FAP917445:FAT917454 FKL917445:FKP917454 FUH917445:FUL917454 GED917445:GEH917454 GNZ917445:GOD917454 GXV917445:GXZ917454 HHR917445:HHV917454 HRN917445:HRR917454 IBJ917445:IBN917454 ILF917445:ILJ917454 IVB917445:IVF917454 JEX917445:JFB917454 JOT917445:JOX917454 JYP917445:JYT917454 KIL917445:KIP917454 KSH917445:KSL917454 LCD917445:LCH917454 LLZ917445:LMD917454 LVV917445:LVZ917454 MFR917445:MFV917454 MPN917445:MPR917454 MZJ917445:MZN917454 NJF917445:NJJ917454 NTB917445:NTF917454 OCX917445:ODB917454 OMT917445:OMX917454 OWP917445:OWT917454 PGL917445:PGP917454 PQH917445:PQL917454 QAD917445:QAH917454 QJZ917445:QKD917454 QTV917445:QTZ917454 RDR917445:RDV917454 RNN917445:RNR917454 RXJ917445:RXN917454 SHF917445:SHJ917454 SRB917445:SRF917454 TAX917445:TBB917454 TKT917445:TKX917454 TUP917445:TUT917454 UEL917445:UEP917454 UOH917445:UOL917454 UYD917445:UYH917454 VHZ917445:VID917454 VRV917445:VRZ917454 WBR917445:WBV917454 WLN917445:WLR917454 WVJ917445:WVN917454 B982981:F982990 IX982981:JB982990 ST982981:SX982990 ACP982981:ACT982990 AML982981:AMP982990 AWH982981:AWL982990 BGD982981:BGH982990 BPZ982981:BQD982990 BZV982981:BZZ982990 CJR982981:CJV982990 CTN982981:CTR982990 DDJ982981:DDN982990 DNF982981:DNJ982990 DXB982981:DXF982990 EGX982981:EHB982990 EQT982981:EQX982990 FAP982981:FAT982990 FKL982981:FKP982990 FUH982981:FUL982990 GED982981:GEH982990 GNZ982981:GOD982990 GXV982981:GXZ982990 HHR982981:HHV982990 HRN982981:HRR982990 IBJ982981:IBN982990 ILF982981:ILJ982990 IVB982981:IVF982990 JEX982981:JFB982990 JOT982981:JOX982990 JYP982981:JYT982990 KIL982981:KIP982990 KSH982981:KSL982990 LCD982981:LCH982990 LLZ982981:LMD982990 LVV982981:LVZ982990 MFR982981:MFV982990 MPN982981:MPR982990 MZJ982981:MZN982990 NJF982981:NJJ982990 NTB982981:NTF982990 OCX982981:ODB982990 OMT982981:OMX982990 OWP982981:OWT982990 PGL982981:PGP982990 PQH982981:PQL982990 QAD982981:QAH982990 QJZ982981:QKD982990 QTV982981:QTZ982990 RDR982981:RDV982990 RNN982981:RNR982990 RXJ982981:RXN982990 SHF982981:SHJ982990 SRB982981:SRF982990 TAX982981:TBB982990 TKT982981:TKX982990 TUP982981:TUT982990 UEL982981:UEP982990 UOH982981:UOL982990 UYD982981:UYH982990 VHZ982981:VID982990 VRV982981:VRZ982990 WBR982981:WBV982990 WLN982981:WLR982990 WVJ982981:WVN982990 B65491:D65493 IX65491:IZ65493 ST65491:SV65493 ACP65491:ACR65493 AML65491:AMN65493 AWH65491:AWJ65493 BGD65491:BGF65493 BPZ65491:BQB65493 BZV65491:BZX65493 CJR65491:CJT65493 CTN65491:CTP65493 DDJ65491:DDL65493 DNF65491:DNH65493 DXB65491:DXD65493 EGX65491:EGZ65493 EQT65491:EQV65493 FAP65491:FAR65493 FKL65491:FKN65493 FUH65491:FUJ65493 GED65491:GEF65493 GNZ65491:GOB65493 GXV65491:GXX65493 HHR65491:HHT65493 HRN65491:HRP65493 IBJ65491:IBL65493 ILF65491:ILH65493 IVB65491:IVD65493 JEX65491:JEZ65493 JOT65491:JOV65493 JYP65491:JYR65493 KIL65491:KIN65493 KSH65491:KSJ65493 LCD65491:LCF65493 LLZ65491:LMB65493 LVV65491:LVX65493 MFR65491:MFT65493 MPN65491:MPP65493 MZJ65491:MZL65493 NJF65491:NJH65493 NTB65491:NTD65493 OCX65491:OCZ65493 OMT65491:OMV65493 OWP65491:OWR65493 PGL65491:PGN65493 PQH65491:PQJ65493 QAD65491:QAF65493 QJZ65491:QKB65493 QTV65491:QTX65493 RDR65491:RDT65493 RNN65491:RNP65493 RXJ65491:RXL65493 SHF65491:SHH65493 SRB65491:SRD65493 TAX65491:TAZ65493 TKT65491:TKV65493 TUP65491:TUR65493 UEL65491:UEN65493 UOH65491:UOJ65493 UYD65491:UYF65493 VHZ65491:VIB65493 VRV65491:VRX65493 WBR65491:WBT65493 WLN65491:WLP65493 WVJ65491:WVL65493 B131027:D131029 IX131027:IZ131029 ST131027:SV131029 ACP131027:ACR131029 AML131027:AMN131029 AWH131027:AWJ131029 BGD131027:BGF131029 BPZ131027:BQB131029 BZV131027:BZX131029 CJR131027:CJT131029 CTN131027:CTP131029 DDJ131027:DDL131029 DNF131027:DNH131029 DXB131027:DXD131029 EGX131027:EGZ131029 EQT131027:EQV131029 FAP131027:FAR131029 FKL131027:FKN131029 FUH131027:FUJ131029 GED131027:GEF131029 GNZ131027:GOB131029 GXV131027:GXX131029 HHR131027:HHT131029 HRN131027:HRP131029 IBJ131027:IBL131029 ILF131027:ILH131029 IVB131027:IVD131029 JEX131027:JEZ131029 JOT131027:JOV131029 JYP131027:JYR131029 KIL131027:KIN131029 KSH131027:KSJ131029 LCD131027:LCF131029 LLZ131027:LMB131029 LVV131027:LVX131029 MFR131027:MFT131029 MPN131027:MPP131029 MZJ131027:MZL131029 NJF131027:NJH131029 NTB131027:NTD131029 OCX131027:OCZ131029 OMT131027:OMV131029 OWP131027:OWR131029 PGL131027:PGN131029 PQH131027:PQJ131029 QAD131027:QAF131029 QJZ131027:QKB131029 QTV131027:QTX131029 RDR131027:RDT131029 RNN131027:RNP131029 RXJ131027:RXL131029 SHF131027:SHH131029 SRB131027:SRD131029 TAX131027:TAZ131029 TKT131027:TKV131029 TUP131027:TUR131029 UEL131027:UEN131029 UOH131027:UOJ131029 UYD131027:UYF131029 VHZ131027:VIB131029 VRV131027:VRX131029 WBR131027:WBT131029 WLN131027:WLP131029 WVJ131027:WVL131029 B196563:D196565 IX196563:IZ196565 ST196563:SV196565 ACP196563:ACR196565 AML196563:AMN196565 AWH196563:AWJ196565 BGD196563:BGF196565 BPZ196563:BQB196565 BZV196563:BZX196565 CJR196563:CJT196565 CTN196563:CTP196565 DDJ196563:DDL196565 DNF196563:DNH196565 DXB196563:DXD196565 EGX196563:EGZ196565 EQT196563:EQV196565 FAP196563:FAR196565 FKL196563:FKN196565 FUH196563:FUJ196565 GED196563:GEF196565 GNZ196563:GOB196565 GXV196563:GXX196565 HHR196563:HHT196565 HRN196563:HRP196565 IBJ196563:IBL196565 ILF196563:ILH196565 IVB196563:IVD196565 JEX196563:JEZ196565 JOT196563:JOV196565 JYP196563:JYR196565 KIL196563:KIN196565 KSH196563:KSJ196565 LCD196563:LCF196565 LLZ196563:LMB196565 LVV196563:LVX196565 MFR196563:MFT196565 MPN196563:MPP196565 MZJ196563:MZL196565 NJF196563:NJH196565 NTB196563:NTD196565 OCX196563:OCZ196565 OMT196563:OMV196565 OWP196563:OWR196565 PGL196563:PGN196565 PQH196563:PQJ196565 QAD196563:QAF196565 QJZ196563:QKB196565 QTV196563:QTX196565 RDR196563:RDT196565 RNN196563:RNP196565 RXJ196563:RXL196565 SHF196563:SHH196565 SRB196563:SRD196565 TAX196563:TAZ196565 TKT196563:TKV196565 TUP196563:TUR196565 UEL196563:UEN196565 UOH196563:UOJ196565 UYD196563:UYF196565 VHZ196563:VIB196565 VRV196563:VRX196565 WBR196563:WBT196565 WLN196563:WLP196565 WVJ196563:WVL196565 B262099:D262101 IX262099:IZ262101 ST262099:SV262101 ACP262099:ACR262101 AML262099:AMN262101 AWH262099:AWJ262101 BGD262099:BGF262101 BPZ262099:BQB262101 BZV262099:BZX262101 CJR262099:CJT262101 CTN262099:CTP262101 DDJ262099:DDL262101 DNF262099:DNH262101 DXB262099:DXD262101 EGX262099:EGZ262101 EQT262099:EQV262101 FAP262099:FAR262101 FKL262099:FKN262101 FUH262099:FUJ262101 GED262099:GEF262101 GNZ262099:GOB262101 GXV262099:GXX262101 HHR262099:HHT262101 HRN262099:HRP262101 IBJ262099:IBL262101 ILF262099:ILH262101 IVB262099:IVD262101 JEX262099:JEZ262101 JOT262099:JOV262101 JYP262099:JYR262101 KIL262099:KIN262101 KSH262099:KSJ262101 LCD262099:LCF262101 LLZ262099:LMB262101 LVV262099:LVX262101 MFR262099:MFT262101 MPN262099:MPP262101 MZJ262099:MZL262101 NJF262099:NJH262101 NTB262099:NTD262101 OCX262099:OCZ262101 OMT262099:OMV262101 OWP262099:OWR262101 PGL262099:PGN262101 PQH262099:PQJ262101 QAD262099:QAF262101 QJZ262099:QKB262101 QTV262099:QTX262101 RDR262099:RDT262101 RNN262099:RNP262101 RXJ262099:RXL262101 SHF262099:SHH262101 SRB262099:SRD262101 TAX262099:TAZ262101 TKT262099:TKV262101 TUP262099:TUR262101 UEL262099:UEN262101 UOH262099:UOJ262101 UYD262099:UYF262101 VHZ262099:VIB262101 VRV262099:VRX262101 WBR262099:WBT262101 WLN262099:WLP262101 WVJ262099:WVL262101 B327635:D327637 IX327635:IZ327637 ST327635:SV327637 ACP327635:ACR327637 AML327635:AMN327637 AWH327635:AWJ327637 BGD327635:BGF327637 BPZ327635:BQB327637 BZV327635:BZX327637 CJR327635:CJT327637 CTN327635:CTP327637 DDJ327635:DDL327637 DNF327635:DNH327637 DXB327635:DXD327637 EGX327635:EGZ327637 EQT327635:EQV327637 FAP327635:FAR327637 FKL327635:FKN327637 FUH327635:FUJ327637 GED327635:GEF327637 GNZ327635:GOB327637 GXV327635:GXX327637 HHR327635:HHT327637 HRN327635:HRP327637 IBJ327635:IBL327637 ILF327635:ILH327637 IVB327635:IVD327637 JEX327635:JEZ327637 JOT327635:JOV327637 JYP327635:JYR327637 KIL327635:KIN327637 KSH327635:KSJ327637 LCD327635:LCF327637 LLZ327635:LMB327637 LVV327635:LVX327637 MFR327635:MFT327637 MPN327635:MPP327637 MZJ327635:MZL327637 NJF327635:NJH327637 NTB327635:NTD327637 OCX327635:OCZ327637 OMT327635:OMV327637 OWP327635:OWR327637 PGL327635:PGN327637 PQH327635:PQJ327637 QAD327635:QAF327637 QJZ327635:QKB327637 QTV327635:QTX327637 RDR327635:RDT327637 RNN327635:RNP327637 RXJ327635:RXL327637 SHF327635:SHH327637 SRB327635:SRD327637 TAX327635:TAZ327637 TKT327635:TKV327637 TUP327635:TUR327637 UEL327635:UEN327637 UOH327635:UOJ327637 UYD327635:UYF327637 VHZ327635:VIB327637 VRV327635:VRX327637 WBR327635:WBT327637 WLN327635:WLP327637 WVJ327635:WVL327637 B393171:D393173 IX393171:IZ393173 ST393171:SV393173 ACP393171:ACR393173 AML393171:AMN393173 AWH393171:AWJ393173 BGD393171:BGF393173 BPZ393171:BQB393173 BZV393171:BZX393173 CJR393171:CJT393173 CTN393171:CTP393173 DDJ393171:DDL393173 DNF393171:DNH393173 DXB393171:DXD393173 EGX393171:EGZ393173 EQT393171:EQV393173 FAP393171:FAR393173 FKL393171:FKN393173 FUH393171:FUJ393173 GED393171:GEF393173 GNZ393171:GOB393173 GXV393171:GXX393173 HHR393171:HHT393173 HRN393171:HRP393173 IBJ393171:IBL393173 ILF393171:ILH393173 IVB393171:IVD393173 JEX393171:JEZ393173 JOT393171:JOV393173 JYP393171:JYR393173 KIL393171:KIN393173 KSH393171:KSJ393173 LCD393171:LCF393173 LLZ393171:LMB393173 LVV393171:LVX393173 MFR393171:MFT393173 MPN393171:MPP393173 MZJ393171:MZL393173 NJF393171:NJH393173 NTB393171:NTD393173 OCX393171:OCZ393173 OMT393171:OMV393173 OWP393171:OWR393173 PGL393171:PGN393173 PQH393171:PQJ393173 QAD393171:QAF393173 QJZ393171:QKB393173 QTV393171:QTX393173 RDR393171:RDT393173 RNN393171:RNP393173 RXJ393171:RXL393173 SHF393171:SHH393173 SRB393171:SRD393173 TAX393171:TAZ393173 TKT393171:TKV393173 TUP393171:TUR393173 UEL393171:UEN393173 UOH393171:UOJ393173 UYD393171:UYF393173 VHZ393171:VIB393173 VRV393171:VRX393173 WBR393171:WBT393173 WLN393171:WLP393173 WVJ393171:WVL393173 B458707:D458709 IX458707:IZ458709 ST458707:SV458709 ACP458707:ACR458709 AML458707:AMN458709 AWH458707:AWJ458709 BGD458707:BGF458709 BPZ458707:BQB458709 BZV458707:BZX458709 CJR458707:CJT458709 CTN458707:CTP458709 DDJ458707:DDL458709 DNF458707:DNH458709 DXB458707:DXD458709 EGX458707:EGZ458709 EQT458707:EQV458709 FAP458707:FAR458709 FKL458707:FKN458709 FUH458707:FUJ458709 GED458707:GEF458709 GNZ458707:GOB458709 GXV458707:GXX458709 HHR458707:HHT458709 HRN458707:HRP458709 IBJ458707:IBL458709 ILF458707:ILH458709 IVB458707:IVD458709 JEX458707:JEZ458709 JOT458707:JOV458709 JYP458707:JYR458709 KIL458707:KIN458709 KSH458707:KSJ458709 LCD458707:LCF458709 LLZ458707:LMB458709 LVV458707:LVX458709 MFR458707:MFT458709 MPN458707:MPP458709 MZJ458707:MZL458709 NJF458707:NJH458709 NTB458707:NTD458709 OCX458707:OCZ458709 OMT458707:OMV458709 OWP458707:OWR458709 PGL458707:PGN458709 PQH458707:PQJ458709 QAD458707:QAF458709 QJZ458707:QKB458709 QTV458707:QTX458709 RDR458707:RDT458709 RNN458707:RNP458709 RXJ458707:RXL458709 SHF458707:SHH458709 SRB458707:SRD458709 TAX458707:TAZ458709 TKT458707:TKV458709 TUP458707:TUR458709 UEL458707:UEN458709 UOH458707:UOJ458709 UYD458707:UYF458709 VHZ458707:VIB458709 VRV458707:VRX458709 WBR458707:WBT458709 WLN458707:WLP458709 WVJ458707:WVL458709 B524243:D524245 IX524243:IZ524245 ST524243:SV524245 ACP524243:ACR524245 AML524243:AMN524245 AWH524243:AWJ524245 BGD524243:BGF524245 BPZ524243:BQB524245 BZV524243:BZX524245 CJR524243:CJT524245 CTN524243:CTP524245 DDJ524243:DDL524245 DNF524243:DNH524245 DXB524243:DXD524245 EGX524243:EGZ524245 EQT524243:EQV524245 FAP524243:FAR524245 FKL524243:FKN524245 FUH524243:FUJ524245 GED524243:GEF524245 GNZ524243:GOB524245 GXV524243:GXX524245 HHR524243:HHT524245 HRN524243:HRP524245 IBJ524243:IBL524245 ILF524243:ILH524245 IVB524243:IVD524245 JEX524243:JEZ524245 JOT524243:JOV524245 JYP524243:JYR524245 KIL524243:KIN524245 KSH524243:KSJ524245 LCD524243:LCF524245 LLZ524243:LMB524245 LVV524243:LVX524245 MFR524243:MFT524245 MPN524243:MPP524245 MZJ524243:MZL524245 NJF524243:NJH524245 NTB524243:NTD524245 OCX524243:OCZ524245 OMT524243:OMV524245 OWP524243:OWR524245 PGL524243:PGN524245 PQH524243:PQJ524245 QAD524243:QAF524245 QJZ524243:QKB524245 QTV524243:QTX524245 RDR524243:RDT524245 RNN524243:RNP524245 RXJ524243:RXL524245 SHF524243:SHH524245 SRB524243:SRD524245 TAX524243:TAZ524245 TKT524243:TKV524245 TUP524243:TUR524245 UEL524243:UEN524245 UOH524243:UOJ524245 UYD524243:UYF524245 VHZ524243:VIB524245 VRV524243:VRX524245 WBR524243:WBT524245 WLN524243:WLP524245 WVJ524243:WVL524245 B589779:D589781 IX589779:IZ589781 ST589779:SV589781 ACP589779:ACR589781 AML589779:AMN589781 AWH589779:AWJ589781 BGD589779:BGF589781 BPZ589779:BQB589781 BZV589779:BZX589781 CJR589779:CJT589781 CTN589779:CTP589781 DDJ589779:DDL589781 DNF589779:DNH589781 DXB589779:DXD589781 EGX589779:EGZ589781 EQT589779:EQV589781 FAP589779:FAR589781 FKL589779:FKN589781 FUH589779:FUJ589781 GED589779:GEF589781 GNZ589779:GOB589781 GXV589779:GXX589781 HHR589779:HHT589781 HRN589779:HRP589781 IBJ589779:IBL589781 ILF589779:ILH589781 IVB589779:IVD589781 JEX589779:JEZ589781 JOT589779:JOV589781 JYP589779:JYR589781 KIL589779:KIN589781 KSH589779:KSJ589781 LCD589779:LCF589781 LLZ589779:LMB589781 LVV589779:LVX589781 MFR589779:MFT589781 MPN589779:MPP589781 MZJ589779:MZL589781 NJF589779:NJH589781 NTB589779:NTD589781 OCX589779:OCZ589781 OMT589779:OMV589781 OWP589779:OWR589781 PGL589779:PGN589781 PQH589779:PQJ589781 QAD589779:QAF589781 QJZ589779:QKB589781 QTV589779:QTX589781 RDR589779:RDT589781 RNN589779:RNP589781 RXJ589779:RXL589781 SHF589779:SHH589781 SRB589779:SRD589781 TAX589779:TAZ589781 TKT589779:TKV589781 TUP589779:TUR589781 UEL589779:UEN589781 UOH589779:UOJ589781 UYD589779:UYF589781 VHZ589779:VIB589781 VRV589779:VRX589781 WBR589779:WBT589781 WLN589779:WLP589781 WVJ589779:WVL589781 B655315:D655317 IX655315:IZ655317 ST655315:SV655317 ACP655315:ACR655317 AML655315:AMN655317 AWH655315:AWJ655317 BGD655315:BGF655317 BPZ655315:BQB655317 BZV655315:BZX655317 CJR655315:CJT655317 CTN655315:CTP655317 DDJ655315:DDL655317 DNF655315:DNH655317 DXB655315:DXD655317 EGX655315:EGZ655317 EQT655315:EQV655317 FAP655315:FAR655317 FKL655315:FKN655317 FUH655315:FUJ655317 GED655315:GEF655317 GNZ655315:GOB655317 GXV655315:GXX655317 HHR655315:HHT655317 HRN655315:HRP655317 IBJ655315:IBL655317 ILF655315:ILH655317 IVB655315:IVD655317 JEX655315:JEZ655317 JOT655315:JOV655317 JYP655315:JYR655317 KIL655315:KIN655317 KSH655315:KSJ655317 LCD655315:LCF655317 LLZ655315:LMB655317 LVV655315:LVX655317 MFR655315:MFT655317 MPN655315:MPP655317 MZJ655315:MZL655317 NJF655315:NJH655317 NTB655315:NTD655317 OCX655315:OCZ655317 OMT655315:OMV655317 OWP655315:OWR655317 PGL655315:PGN655317 PQH655315:PQJ655317 QAD655315:QAF655317 QJZ655315:QKB655317 QTV655315:QTX655317 RDR655315:RDT655317 RNN655315:RNP655317 RXJ655315:RXL655317 SHF655315:SHH655317 SRB655315:SRD655317 TAX655315:TAZ655317 TKT655315:TKV655317 TUP655315:TUR655317 UEL655315:UEN655317 UOH655315:UOJ655317 UYD655315:UYF655317 VHZ655315:VIB655317 VRV655315:VRX655317 WBR655315:WBT655317 WLN655315:WLP655317 WVJ655315:WVL655317 B720851:D720853 IX720851:IZ720853 ST720851:SV720853 ACP720851:ACR720853 AML720851:AMN720853 AWH720851:AWJ720853 BGD720851:BGF720853 BPZ720851:BQB720853 BZV720851:BZX720853 CJR720851:CJT720853 CTN720851:CTP720853 DDJ720851:DDL720853 DNF720851:DNH720853 DXB720851:DXD720853 EGX720851:EGZ720853 EQT720851:EQV720853 FAP720851:FAR720853 FKL720851:FKN720853 FUH720851:FUJ720853 GED720851:GEF720853 GNZ720851:GOB720853 GXV720851:GXX720853 HHR720851:HHT720853 HRN720851:HRP720853 IBJ720851:IBL720853 ILF720851:ILH720853 IVB720851:IVD720853 JEX720851:JEZ720853 JOT720851:JOV720853 JYP720851:JYR720853 KIL720851:KIN720853 KSH720851:KSJ720853 LCD720851:LCF720853 LLZ720851:LMB720853 LVV720851:LVX720853 MFR720851:MFT720853 MPN720851:MPP720853 MZJ720851:MZL720853 NJF720851:NJH720853 NTB720851:NTD720853 OCX720851:OCZ720853 OMT720851:OMV720853 OWP720851:OWR720853 PGL720851:PGN720853 PQH720851:PQJ720853 QAD720851:QAF720853 QJZ720851:QKB720853 QTV720851:QTX720853 RDR720851:RDT720853 RNN720851:RNP720853 RXJ720851:RXL720853 SHF720851:SHH720853 SRB720851:SRD720853 TAX720851:TAZ720853 TKT720851:TKV720853 TUP720851:TUR720853 UEL720851:UEN720853 UOH720851:UOJ720853 UYD720851:UYF720853 VHZ720851:VIB720853 VRV720851:VRX720853 WBR720851:WBT720853 WLN720851:WLP720853 WVJ720851:WVL720853 B786387:D786389 IX786387:IZ786389 ST786387:SV786389 ACP786387:ACR786389 AML786387:AMN786389 AWH786387:AWJ786389 BGD786387:BGF786389 BPZ786387:BQB786389 BZV786387:BZX786389 CJR786387:CJT786389 CTN786387:CTP786389 DDJ786387:DDL786389 DNF786387:DNH786389 DXB786387:DXD786389 EGX786387:EGZ786389 EQT786387:EQV786389 FAP786387:FAR786389 FKL786387:FKN786389 FUH786387:FUJ786389 GED786387:GEF786389 GNZ786387:GOB786389 GXV786387:GXX786389 HHR786387:HHT786389 HRN786387:HRP786389 IBJ786387:IBL786389 ILF786387:ILH786389 IVB786387:IVD786389 JEX786387:JEZ786389 JOT786387:JOV786389 JYP786387:JYR786389 KIL786387:KIN786389 KSH786387:KSJ786389 LCD786387:LCF786389 LLZ786387:LMB786389 LVV786387:LVX786389 MFR786387:MFT786389 MPN786387:MPP786389 MZJ786387:MZL786389 NJF786387:NJH786389 NTB786387:NTD786389 OCX786387:OCZ786389 OMT786387:OMV786389 OWP786387:OWR786389 PGL786387:PGN786389 PQH786387:PQJ786389 QAD786387:QAF786389 QJZ786387:QKB786389 QTV786387:QTX786389 RDR786387:RDT786389 RNN786387:RNP786389 RXJ786387:RXL786389 SHF786387:SHH786389 SRB786387:SRD786389 TAX786387:TAZ786389 TKT786387:TKV786389 TUP786387:TUR786389 UEL786387:UEN786389 UOH786387:UOJ786389 UYD786387:UYF786389 VHZ786387:VIB786389 VRV786387:VRX786389 WBR786387:WBT786389 WLN786387:WLP786389 WVJ786387:WVL786389 B851923:D851925 IX851923:IZ851925 ST851923:SV851925 ACP851923:ACR851925 AML851923:AMN851925 AWH851923:AWJ851925 BGD851923:BGF851925 BPZ851923:BQB851925 BZV851923:BZX851925 CJR851923:CJT851925 CTN851923:CTP851925 DDJ851923:DDL851925 DNF851923:DNH851925 DXB851923:DXD851925 EGX851923:EGZ851925 EQT851923:EQV851925 FAP851923:FAR851925 FKL851923:FKN851925 FUH851923:FUJ851925 GED851923:GEF851925 GNZ851923:GOB851925 GXV851923:GXX851925 HHR851923:HHT851925 HRN851923:HRP851925 IBJ851923:IBL851925 ILF851923:ILH851925 IVB851923:IVD851925 JEX851923:JEZ851925 JOT851923:JOV851925 JYP851923:JYR851925 KIL851923:KIN851925 KSH851923:KSJ851925 LCD851923:LCF851925 LLZ851923:LMB851925 LVV851923:LVX851925 MFR851923:MFT851925 MPN851923:MPP851925 MZJ851923:MZL851925 NJF851923:NJH851925 NTB851923:NTD851925 OCX851923:OCZ851925 OMT851923:OMV851925 OWP851923:OWR851925 PGL851923:PGN851925 PQH851923:PQJ851925 QAD851923:QAF851925 QJZ851923:QKB851925 QTV851923:QTX851925 RDR851923:RDT851925 RNN851923:RNP851925 RXJ851923:RXL851925 SHF851923:SHH851925 SRB851923:SRD851925 TAX851923:TAZ851925 TKT851923:TKV851925 TUP851923:TUR851925 UEL851923:UEN851925 UOH851923:UOJ851925 UYD851923:UYF851925 VHZ851923:VIB851925 VRV851923:VRX851925 WBR851923:WBT851925 WLN851923:WLP851925 WVJ851923:WVL851925 B917459:D917461 IX917459:IZ917461 ST917459:SV917461 ACP917459:ACR917461 AML917459:AMN917461 AWH917459:AWJ917461 BGD917459:BGF917461 BPZ917459:BQB917461 BZV917459:BZX917461 CJR917459:CJT917461 CTN917459:CTP917461 DDJ917459:DDL917461 DNF917459:DNH917461 DXB917459:DXD917461 EGX917459:EGZ917461 EQT917459:EQV917461 FAP917459:FAR917461 FKL917459:FKN917461 FUH917459:FUJ917461 GED917459:GEF917461 GNZ917459:GOB917461 GXV917459:GXX917461 HHR917459:HHT917461 HRN917459:HRP917461 IBJ917459:IBL917461 ILF917459:ILH917461 IVB917459:IVD917461 JEX917459:JEZ917461 JOT917459:JOV917461 JYP917459:JYR917461 KIL917459:KIN917461 KSH917459:KSJ917461 LCD917459:LCF917461 LLZ917459:LMB917461 LVV917459:LVX917461 MFR917459:MFT917461 MPN917459:MPP917461 MZJ917459:MZL917461 NJF917459:NJH917461 NTB917459:NTD917461 OCX917459:OCZ917461 OMT917459:OMV917461 OWP917459:OWR917461 PGL917459:PGN917461 PQH917459:PQJ917461 QAD917459:QAF917461 QJZ917459:QKB917461 QTV917459:QTX917461 RDR917459:RDT917461 RNN917459:RNP917461 RXJ917459:RXL917461 SHF917459:SHH917461 SRB917459:SRD917461 TAX917459:TAZ917461 TKT917459:TKV917461 TUP917459:TUR917461 UEL917459:UEN917461 UOH917459:UOJ917461 UYD917459:UYF917461 VHZ917459:VIB917461 VRV917459:VRX917461 WBR917459:WBT917461 WLN917459:WLP917461 WVJ917459:WVL917461 B982995:D982997 IX982995:IZ982997 ST982995:SV982997 ACP982995:ACR982997 AML982995:AMN982997 AWH982995:AWJ982997 BGD982995:BGF982997 BPZ982995:BQB982997 BZV982995:BZX982997 CJR982995:CJT982997 CTN982995:CTP982997 DDJ982995:DDL982997 DNF982995:DNH982997 DXB982995:DXD982997 EGX982995:EGZ982997 EQT982995:EQV982997 FAP982995:FAR982997 FKL982995:FKN982997 FUH982995:FUJ982997 GED982995:GEF982997 GNZ982995:GOB982997 GXV982995:GXX982997 HHR982995:HHT982997 HRN982995:HRP982997 IBJ982995:IBL982997 ILF982995:ILH982997 IVB982995:IVD982997 JEX982995:JEZ982997 JOT982995:JOV982997 JYP982995:JYR982997 KIL982995:KIN982997 KSH982995:KSJ982997 LCD982995:LCF982997 LLZ982995:LMB982997 LVV982995:LVX982997 MFR982995:MFT982997 MPN982995:MPP982997 MZJ982995:MZL982997 NJF982995:NJH982997 NTB982995:NTD982997 OCX982995:OCZ982997 OMT982995:OMV982997 OWP982995:OWR982997 PGL982995:PGN982997 PQH982995:PQJ982997 QAD982995:QAF982997 QJZ982995:QKB982997 QTV982995:QTX982997 RDR982995:RDT982997 RNN982995:RNP982997 RXJ982995:RXL982997 SHF982995:SHH982997 SRB982995:SRD982997 TAX982995:TAZ982997 TKT982995:TKV982997 TUP982995:TUR982997 UEL982995:UEN982997 UOH982995:UOJ982997 UYD982995:UYF982997 VHZ982995:VIB982997 VRV982995:VRX982997 WBR982995:WBT982997 WLN982995:WLP982997 WVJ982995:WVL982997 U65470:U65471 JQ65470:JQ65471 TM65470:TM65471 ADI65470:ADI65471 ANE65470:ANE65471 AXA65470:AXA65471 BGW65470:BGW65471 BQS65470:BQS65471 CAO65470:CAO65471 CKK65470:CKK65471 CUG65470:CUG65471 DEC65470:DEC65471 DNY65470:DNY65471 DXU65470:DXU65471 EHQ65470:EHQ65471 ERM65470:ERM65471 FBI65470:FBI65471 FLE65470:FLE65471 FVA65470:FVA65471 GEW65470:GEW65471 GOS65470:GOS65471 GYO65470:GYO65471 HIK65470:HIK65471 HSG65470:HSG65471 ICC65470:ICC65471 ILY65470:ILY65471 IVU65470:IVU65471 JFQ65470:JFQ65471 JPM65470:JPM65471 JZI65470:JZI65471 KJE65470:KJE65471 KTA65470:KTA65471 LCW65470:LCW65471 LMS65470:LMS65471 LWO65470:LWO65471 MGK65470:MGK65471 MQG65470:MQG65471 NAC65470:NAC65471 NJY65470:NJY65471 NTU65470:NTU65471 ODQ65470:ODQ65471 ONM65470:ONM65471 OXI65470:OXI65471 PHE65470:PHE65471 PRA65470:PRA65471 QAW65470:QAW65471 QKS65470:QKS65471 QUO65470:QUO65471 REK65470:REK65471 ROG65470:ROG65471 RYC65470:RYC65471 SHY65470:SHY65471 SRU65470:SRU65471 TBQ65470:TBQ65471 TLM65470:TLM65471 TVI65470:TVI65471 UFE65470:UFE65471 UPA65470:UPA65471 UYW65470:UYW65471 VIS65470:VIS65471 VSO65470:VSO65471 WCK65470:WCK65471 WMG65470:WMG65471 WWC65470:WWC65471 U131006:U131007 JQ131006:JQ131007 TM131006:TM131007 ADI131006:ADI131007 ANE131006:ANE131007 AXA131006:AXA131007 BGW131006:BGW131007 BQS131006:BQS131007 CAO131006:CAO131007 CKK131006:CKK131007 CUG131006:CUG131007 DEC131006:DEC131007 DNY131006:DNY131007 DXU131006:DXU131007 EHQ131006:EHQ131007 ERM131006:ERM131007 FBI131006:FBI131007 FLE131006:FLE131007 FVA131006:FVA131007 GEW131006:GEW131007 GOS131006:GOS131007 GYO131006:GYO131007 HIK131006:HIK131007 HSG131006:HSG131007 ICC131006:ICC131007 ILY131006:ILY131007 IVU131006:IVU131007 JFQ131006:JFQ131007 JPM131006:JPM131007 JZI131006:JZI131007 KJE131006:KJE131007 KTA131006:KTA131007 LCW131006:LCW131007 LMS131006:LMS131007 LWO131006:LWO131007 MGK131006:MGK131007 MQG131006:MQG131007 NAC131006:NAC131007 NJY131006:NJY131007 NTU131006:NTU131007 ODQ131006:ODQ131007 ONM131006:ONM131007 OXI131006:OXI131007 PHE131006:PHE131007 PRA131006:PRA131007 QAW131006:QAW131007 QKS131006:QKS131007 QUO131006:QUO131007 REK131006:REK131007 ROG131006:ROG131007 RYC131006:RYC131007 SHY131006:SHY131007 SRU131006:SRU131007 TBQ131006:TBQ131007 TLM131006:TLM131007 TVI131006:TVI131007 UFE131006:UFE131007 UPA131006:UPA131007 UYW131006:UYW131007 VIS131006:VIS131007 VSO131006:VSO131007 WCK131006:WCK131007 WMG131006:WMG131007 WWC131006:WWC131007 U196542:U196543 JQ196542:JQ196543 TM196542:TM196543 ADI196542:ADI196543 ANE196542:ANE196543 AXA196542:AXA196543 BGW196542:BGW196543 BQS196542:BQS196543 CAO196542:CAO196543 CKK196542:CKK196543 CUG196542:CUG196543 DEC196542:DEC196543 DNY196542:DNY196543 DXU196542:DXU196543 EHQ196542:EHQ196543 ERM196542:ERM196543 FBI196542:FBI196543 FLE196542:FLE196543 FVA196542:FVA196543 GEW196542:GEW196543 GOS196542:GOS196543 GYO196542:GYO196543 HIK196542:HIK196543 HSG196542:HSG196543 ICC196542:ICC196543 ILY196542:ILY196543 IVU196542:IVU196543 JFQ196542:JFQ196543 JPM196542:JPM196543 JZI196542:JZI196543 KJE196542:KJE196543 KTA196542:KTA196543 LCW196542:LCW196543 LMS196542:LMS196543 LWO196542:LWO196543 MGK196542:MGK196543 MQG196542:MQG196543 NAC196542:NAC196543 NJY196542:NJY196543 NTU196542:NTU196543 ODQ196542:ODQ196543 ONM196542:ONM196543 OXI196542:OXI196543 PHE196542:PHE196543 PRA196542:PRA196543 QAW196542:QAW196543 QKS196542:QKS196543 QUO196542:QUO196543 REK196542:REK196543 ROG196542:ROG196543 RYC196542:RYC196543 SHY196542:SHY196543 SRU196542:SRU196543 TBQ196542:TBQ196543 TLM196542:TLM196543 TVI196542:TVI196543 UFE196542:UFE196543 UPA196542:UPA196543 UYW196542:UYW196543 VIS196542:VIS196543 VSO196542:VSO196543 WCK196542:WCK196543 WMG196542:WMG196543 WWC196542:WWC196543 U262078:U262079 JQ262078:JQ262079 TM262078:TM262079 ADI262078:ADI262079 ANE262078:ANE262079 AXA262078:AXA262079 BGW262078:BGW262079 BQS262078:BQS262079 CAO262078:CAO262079 CKK262078:CKK262079 CUG262078:CUG262079 DEC262078:DEC262079 DNY262078:DNY262079 DXU262078:DXU262079 EHQ262078:EHQ262079 ERM262078:ERM262079 FBI262078:FBI262079 FLE262078:FLE262079 FVA262078:FVA262079 GEW262078:GEW262079 GOS262078:GOS262079 GYO262078:GYO262079 HIK262078:HIK262079 HSG262078:HSG262079 ICC262078:ICC262079 ILY262078:ILY262079 IVU262078:IVU262079 JFQ262078:JFQ262079 JPM262078:JPM262079 JZI262078:JZI262079 KJE262078:KJE262079 KTA262078:KTA262079 LCW262078:LCW262079 LMS262078:LMS262079 LWO262078:LWO262079 MGK262078:MGK262079 MQG262078:MQG262079 NAC262078:NAC262079 NJY262078:NJY262079 NTU262078:NTU262079 ODQ262078:ODQ262079 ONM262078:ONM262079 OXI262078:OXI262079 PHE262078:PHE262079 PRA262078:PRA262079 QAW262078:QAW262079 QKS262078:QKS262079 QUO262078:QUO262079 REK262078:REK262079 ROG262078:ROG262079 RYC262078:RYC262079 SHY262078:SHY262079 SRU262078:SRU262079 TBQ262078:TBQ262079 TLM262078:TLM262079 TVI262078:TVI262079 UFE262078:UFE262079 UPA262078:UPA262079 UYW262078:UYW262079 VIS262078:VIS262079 VSO262078:VSO262079 WCK262078:WCK262079 WMG262078:WMG262079 WWC262078:WWC262079 U327614:U327615 JQ327614:JQ327615 TM327614:TM327615 ADI327614:ADI327615 ANE327614:ANE327615 AXA327614:AXA327615 BGW327614:BGW327615 BQS327614:BQS327615 CAO327614:CAO327615 CKK327614:CKK327615 CUG327614:CUG327615 DEC327614:DEC327615 DNY327614:DNY327615 DXU327614:DXU327615 EHQ327614:EHQ327615 ERM327614:ERM327615 FBI327614:FBI327615 FLE327614:FLE327615 FVA327614:FVA327615 GEW327614:GEW327615 GOS327614:GOS327615 GYO327614:GYO327615 HIK327614:HIK327615 HSG327614:HSG327615 ICC327614:ICC327615 ILY327614:ILY327615 IVU327614:IVU327615 JFQ327614:JFQ327615 JPM327614:JPM327615 JZI327614:JZI327615 KJE327614:KJE327615 KTA327614:KTA327615 LCW327614:LCW327615 LMS327614:LMS327615 LWO327614:LWO327615 MGK327614:MGK327615 MQG327614:MQG327615 NAC327614:NAC327615 NJY327614:NJY327615 NTU327614:NTU327615 ODQ327614:ODQ327615 ONM327614:ONM327615 OXI327614:OXI327615 PHE327614:PHE327615 PRA327614:PRA327615 QAW327614:QAW327615 QKS327614:QKS327615 QUO327614:QUO327615 REK327614:REK327615 ROG327614:ROG327615 RYC327614:RYC327615 SHY327614:SHY327615 SRU327614:SRU327615 TBQ327614:TBQ327615 TLM327614:TLM327615 TVI327614:TVI327615 UFE327614:UFE327615 UPA327614:UPA327615 UYW327614:UYW327615 VIS327614:VIS327615 VSO327614:VSO327615 WCK327614:WCK327615 WMG327614:WMG327615 WWC327614:WWC327615 U393150:U393151 JQ393150:JQ393151 TM393150:TM393151 ADI393150:ADI393151 ANE393150:ANE393151 AXA393150:AXA393151 BGW393150:BGW393151 BQS393150:BQS393151 CAO393150:CAO393151 CKK393150:CKK393151 CUG393150:CUG393151 DEC393150:DEC393151 DNY393150:DNY393151 DXU393150:DXU393151 EHQ393150:EHQ393151 ERM393150:ERM393151 FBI393150:FBI393151 FLE393150:FLE393151 FVA393150:FVA393151 GEW393150:GEW393151 GOS393150:GOS393151 GYO393150:GYO393151 HIK393150:HIK393151 HSG393150:HSG393151 ICC393150:ICC393151 ILY393150:ILY393151 IVU393150:IVU393151 JFQ393150:JFQ393151 JPM393150:JPM393151 JZI393150:JZI393151 KJE393150:KJE393151 KTA393150:KTA393151 LCW393150:LCW393151 LMS393150:LMS393151 LWO393150:LWO393151 MGK393150:MGK393151 MQG393150:MQG393151 NAC393150:NAC393151 NJY393150:NJY393151 NTU393150:NTU393151 ODQ393150:ODQ393151 ONM393150:ONM393151 OXI393150:OXI393151 PHE393150:PHE393151 PRA393150:PRA393151 QAW393150:QAW393151 QKS393150:QKS393151 QUO393150:QUO393151 REK393150:REK393151 ROG393150:ROG393151 RYC393150:RYC393151 SHY393150:SHY393151 SRU393150:SRU393151 TBQ393150:TBQ393151 TLM393150:TLM393151 TVI393150:TVI393151 UFE393150:UFE393151 UPA393150:UPA393151 UYW393150:UYW393151 VIS393150:VIS393151 VSO393150:VSO393151 WCK393150:WCK393151 WMG393150:WMG393151 WWC393150:WWC393151 U458686:U458687 JQ458686:JQ458687 TM458686:TM458687 ADI458686:ADI458687 ANE458686:ANE458687 AXA458686:AXA458687 BGW458686:BGW458687 BQS458686:BQS458687 CAO458686:CAO458687 CKK458686:CKK458687 CUG458686:CUG458687 DEC458686:DEC458687 DNY458686:DNY458687 DXU458686:DXU458687 EHQ458686:EHQ458687 ERM458686:ERM458687 FBI458686:FBI458687 FLE458686:FLE458687 FVA458686:FVA458687 GEW458686:GEW458687 GOS458686:GOS458687 GYO458686:GYO458687 HIK458686:HIK458687 HSG458686:HSG458687 ICC458686:ICC458687 ILY458686:ILY458687 IVU458686:IVU458687 JFQ458686:JFQ458687 JPM458686:JPM458687 JZI458686:JZI458687 KJE458686:KJE458687 KTA458686:KTA458687 LCW458686:LCW458687 LMS458686:LMS458687 LWO458686:LWO458687 MGK458686:MGK458687 MQG458686:MQG458687 NAC458686:NAC458687 NJY458686:NJY458687 NTU458686:NTU458687 ODQ458686:ODQ458687 ONM458686:ONM458687 OXI458686:OXI458687 PHE458686:PHE458687 PRA458686:PRA458687 QAW458686:QAW458687 QKS458686:QKS458687 QUO458686:QUO458687 REK458686:REK458687 ROG458686:ROG458687 RYC458686:RYC458687 SHY458686:SHY458687 SRU458686:SRU458687 TBQ458686:TBQ458687 TLM458686:TLM458687 TVI458686:TVI458687 UFE458686:UFE458687 UPA458686:UPA458687 UYW458686:UYW458687 VIS458686:VIS458687 VSO458686:VSO458687 WCK458686:WCK458687 WMG458686:WMG458687 WWC458686:WWC458687 U524222:U524223 JQ524222:JQ524223 TM524222:TM524223 ADI524222:ADI524223 ANE524222:ANE524223 AXA524222:AXA524223 BGW524222:BGW524223 BQS524222:BQS524223 CAO524222:CAO524223 CKK524222:CKK524223 CUG524222:CUG524223 DEC524222:DEC524223 DNY524222:DNY524223 DXU524222:DXU524223 EHQ524222:EHQ524223 ERM524222:ERM524223 FBI524222:FBI524223 FLE524222:FLE524223 FVA524222:FVA524223 GEW524222:GEW524223 GOS524222:GOS524223 GYO524222:GYO524223 HIK524222:HIK524223 HSG524222:HSG524223 ICC524222:ICC524223 ILY524222:ILY524223 IVU524222:IVU524223 JFQ524222:JFQ524223 JPM524222:JPM524223 JZI524222:JZI524223 KJE524222:KJE524223 KTA524222:KTA524223 LCW524222:LCW524223 LMS524222:LMS524223 LWO524222:LWO524223 MGK524222:MGK524223 MQG524222:MQG524223 NAC524222:NAC524223 NJY524222:NJY524223 NTU524222:NTU524223 ODQ524222:ODQ524223 ONM524222:ONM524223 OXI524222:OXI524223 PHE524222:PHE524223 PRA524222:PRA524223 QAW524222:QAW524223 QKS524222:QKS524223 QUO524222:QUO524223 REK524222:REK524223 ROG524222:ROG524223 RYC524222:RYC524223 SHY524222:SHY524223 SRU524222:SRU524223 TBQ524222:TBQ524223 TLM524222:TLM524223 TVI524222:TVI524223 UFE524222:UFE524223 UPA524222:UPA524223 UYW524222:UYW524223 VIS524222:VIS524223 VSO524222:VSO524223 WCK524222:WCK524223 WMG524222:WMG524223 WWC524222:WWC524223 U589758:U589759 JQ589758:JQ589759 TM589758:TM589759 ADI589758:ADI589759 ANE589758:ANE589759 AXA589758:AXA589759 BGW589758:BGW589759 BQS589758:BQS589759 CAO589758:CAO589759 CKK589758:CKK589759 CUG589758:CUG589759 DEC589758:DEC589759 DNY589758:DNY589759 DXU589758:DXU589759 EHQ589758:EHQ589759 ERM589758:ERM589759 FBI589758:FBI589759 FLE589758:FLE589759 FVA589758:FVA589759 GEW589758:GEW589759 GOS589758:GOS589759 GYO589758:GYO589759 HIK589758:HIK589759 HSG589758:HSG589759 ICC589758:ICC589759 ILY589758:ILY589759 IVU589758:IVU589759 JFQ589758:JFQ589759 JPM589758:JPM589759 JZI589758:JZI589759 KJE589758:KJE589759 KTA589758:KTA589759 LCW589758:LCW589759 LMS589758:LMS589759 LWO589758:LWO589759 MGK589758:MGK589759 MQG589758:MQG589759 NAC589758:NAC589759 NJY589758:NJY589759 NTU589758:NTU589759 ODQ589758:ODQ589759 ONM589758:ONM589759 OXI589758:OXI589759 PHE589758:PHE589759 PRA589758:PRA589759 QAW589758:QAW589759 QKS589758:QKS589759 QUO589758:QUO589759 REK589758:REK589759 ROG589758:ROG589759 RYC589758:RYC589759 SHY589758:SHY589759 SRU589758:SRU589759 TBQ589758:TBQ589759 TLM589758:TLM589759 TVI589758:TVI589759 UFE589758:UFE589759 UPA589758:UPA589759 UYW589758:UYW589759 VIS589758:VIS589759 VSO589758:VSO589759 WCK589758:WCK589759 WMG589758:WMG589759 WWC589758:WWC589759 U655294:U655295 JQ655294:JQ655295 TM655294:TM655295 ADI655294:ADI655295 ANE655294:ANE655295 AXA655294:AXA655295 BGW655294:BGW655295 BQS655294:BQS655295 CAO655294:CAO655295 CKK655294:CKK655295 CUG655294:CUG655295 DEC655294:DEC655295 DNY655294:DNY655295 DXU655294:DXU655295 EHQ655294:EHQ655295 ERM655294:ERM655295 FBI655294:FBI655295 FLE655294:FLE655295 FVA655294:FVA655295 GEW655294:GEW655295 GOS655294:GOS655295 GYO655294:GYO655295 HIK655294:HIK655295 HSG655294:HSG655295 ICC655294:ICC655295 ILY655294:ILY655295 IVU655294:IVU655295 JFQ655294:JFQ655295 JPM655294:JPM655295 JZI655294:JZI655295 KJE655294:KJE655295 KTA655294:KTA655295 LCW655294:LCW655295 LMS655294:LMS655295 LWO655294:LWO655295 MGK655294:MGK655295 MQG655294:MQG655295 NAC655294:NAC655295 NJY655294:NJY655295 NTU655294:NTU655295 ODQ655294:ODQ655295 ONM655294:ONM655295 OXI655294:OXI655295 PHE655294:PHE655295 PRA655294:PRA655295 QAW655294:QAW655295 QKS655294:QKS655295 QUO655294:QUO655295 REK655294:REK655295 ROG655294:ROG655295 RYC655294:RYC655295 SHY655294:SHY655295 SRU655294:SRU655295 TBQ655294:TBQ655295 TLM655294:TLM655295 TVI655294:TVI655295 UFE655294:UFE655295 UPA655294:UPA655295 UYW655294:UYW655295 VIS655294:VIS655295 VSO655294:VSO655295 WCK655294:WCK655295 WMG655294:WMG655295 WWC655294:WWC655295 U720830:U720831 JQ720830:JQ720831 TM720830:TM720831 ADI720830:ADI720831 ANE720830:ANE720831 AXA720830:AXA720831 BGW720830:BGW720831 BQS720830:BQS720831 CAO720830:CAO720831 CKK720830:CKK720831 CUG720830:CUG720831 DEC720830:DEC720831 DNY720830:DNY720831 DXU720830:DXU720831 EHQ720830:EHQ720831 ERM720830:ERM720831 FBI720830:FBI720831 FLE720830:FLE720831 FVA720830:FVA720831 GEW720830:GEW720831 GOS720830:GOS720831 GYO720830:GYO720831 HIK720830:HIK720831 HSG720830:HSG720831 ICC720830:ICC720831 ILY720830:ILY720831 IVU720830:IVU720831 JFQ720830:JFQ720831 JPM720830:JPM720831 JZI720830:JZI720831 KJE720830:KJE720831 KTA720830:KTA720831 LCW720830:LCW720831 LMS720830:LMS720831 LWO720830:LWO720831 MGK720830:MGK720831 MQG720830:MQG720831 NAC720830:NAC720831 NJY720830:NJY720831 NTU720830:NTU720831 ODQ720830:ODQ720831 ONM720830:ONM720831 OXI720830:OXI720831 PHE720830:PHE720831 PRA720830:PRA720831 QAW720830:QAW720831 QKS720830:QKS720831 QUO720830:QUO720831 REK720830:REK720831 ROG720830:ROG720831 RYC720830:RYC720831 SHY720830:SHY720831 SRU720830:SRU720831 TBQ720830:TBQ720831 TLM720830:TLM720831 TVI720830:TVI720831 UFE720830:UFE720831 UPA720830:UPA720831 UYW720830:UYW720831 VIS720830:VIS720831 VSO720830:VSO720831 WCK720830:WCK720831 WMG720830:WMG720831 WWC720830:WWC720831 U786366:U786367 JQ786366:JQ786367 TM786366:TM786367 ADI786366:ADI786367 ANE786366:ANE786367 AXA786366:AXA786367 BGW786366:BGW786367 BQS786366:BQS786367 CAO786366:CAO786367 CKK786366:CKK786367 CUG786366:CUG786367 DEC786366:DEC786367 DNY786366:DNY786367 DXU786366:DXU786367 EHQ786366:EHQ786367 ERM786366:ERM786367 FBI786366:FBI786367 FLE786366:FLE786367 FVA786366:FVA786367 GEW786366:GEW786367 GOS786366:GOS786367 GYO786366:GYO786367 HIK786366:HIK786367 HSG786366:HSG786367 ICC786366:ICC786367 ILY786366:ILY786367 IVU786366:IVU786367 JFQ786366:JFQ786367 JPM786366:JPM786367 JZI786366:JZI786367 KJE786366:KJE786367 KTA786366:KTA786367 LCW786366:LCW786367 LMS786366:LMS786367 LWO786366:LWO786367 MGK786366:MGK786367 MQG786366:MQG786367 NAC786366:NAC786367 NJY786366:NJY786367 NTU786366:NTU786367 ODQ786366:ODQ786367 ONM786366:ONM786367 OXI786366:OXI786367 PHE786366:PHE786367 PRA786366:PRA786367 QAW786366:QAW786367 QKS786366:QKS786367 QUO786366:QUO786367 REK786366:REK786367 ROG786366:ROG786367 RYC786366:RYC786367 SHY786366:SHY786367 SRU786366:SRU786367 TBQ786366:TBQ786367 TLM786366:TLM786367 TVI786366:TVI786367 UFE786366:UFE786367 UPA786366:UPA786367 UYW786366:UYW786367 VIS786366:VIS786367 VSO786366:VSO786367 WCK786366:WCK786367 WMG786366:WMG786367 WWC786366:WWC786367 U851902:U851903 JQ851902:JQ851903 TM851902:TM851903 ADI851902:ADI851903 ANE851902:ANE851903 AXA851902:AXA851903 BGW851902:BGW851903 BQS851902:BQS851903 CAO851902:CAO851903 CKK851902:CKK851903 CUG851902:CUG851903 DEC851902:DEC851903 DNY851902:DNY851903 DXU851902:DXU851903 EHQ851902:EHQ851903 ERM851902:ERM851903 FBI851902:FBI851903 FLE851902:FLE851903 FVA851902:FVA851903 GEW851902:GEW851903 GOS851902:GOS851903 GYO851902:GYO851903 HIK851902:HIK851903 HSG851902:HSG851903 ICC851902:ICC851903 ILY851902:ILY851903 IVU851902:IVU851903 JFQ851902:JFQ851903 JPM851902:JPM851903 JZI851902:JZI851903 KJE851902:KJE851903 KTA851902:KTA851903 LCW851902:LCW851903 LMS851902:LMS851903 LWO851902:LWO851903 MGK851902:MGK851903 MQG851902:MQG851903 NAC851902:NAC851903 NJY851902:NJY851903 NTU851902:NTU851903 ODQ851902:ODQ851903 ONM851902:ONM851903 OXI851902:OXI851903 PHE851902:PHE851903 PRA851902:PRA851903 QAW851902:QAW851903 QKS851902:QKS851903 QUO851902:QUO851903 REK851902:REK851903 ROG851902:ROG851903 RYC851902:RYC851903 SHY851902:SHY851903 SRU851902:SRU851903 TBQ851902:TBQ851903 TLM851902:TLM851903 TVI851902:TVI851903 UFE851902:UFE851903 UPA851902:UPA851903 UYW851902:UYW851903 VIS851902:VIS851903 VSO851902:VSO851903 WCK851902:WCK851903 WMG851902:WMG851903 WWC851902:WWC851903 U917438:U917439 JQ917438:JQ917439 TM917438:TM917439 ADI917438:ADI917439 ANE917438:ANE917439 AXA917438:AXA917439 BGW917438:BGW917439 BQS917438:BQS917439 CAO917438:CAO917439 CKK917438:CKK917439 CUG917438:CUG917439 DEC917438:DEC917439 DNY917438:DNY917439 DXU917438:DXU917439 EHQ917438:EHQ917439 ERM917438:ERM917439 FBI917438:FBI917439 FLE917438:FLE917439 FVA917438:FVA917439 GEW917438:GEW917439 GOS917438:GOS917439 GYO917438:GYO917439 HIK917438:HIK917439 HSG917438:HSG917439 ICC917438:ICC917439 ILY917438:ILY917439 IVU917438:IVU917439 JFQ917438:JFQ917439 JPM917438:JPM917439 JZI917438:JZI917439 KJE917438:KJE917439 KTA917438:KTA917439 LCW917438:LCW917439 LMS917438:LMS917439 LWO917438:LWO917439 MGK917438:MGK917439 MQG917438:MQG917439 NAC917438:NAC917439 NJY917438:NJY917439 NTU917438:NTU917439 ODQ917438:ODQ917439 ONM917438:ONM917439 OXI917438:OXI917439 PHE917438:PHE917439 PRA917438:PRA917439 QAW917438:QAW917439 QKS917438:QKS917439 QUO917438:QUO917439 REK917438:REK917439 ROG917438:ROG917439 RYC917438:RYC917439 SHY917438:SHY917439 SRU917438:SRU917439 TBQ917438:TBQ917439 TLM917438:TLM917439 TVI917438:TVI917439 UFE917438:UFE917439 UPA917438:UPA917439 UYW917438:UYW917439 VIS917438:VIS917439 VSO917438:VSO917439 WCK917438:WCK917439 WMG917438:WMG917439 WWC917438:WWC917439 U982974:U982975 JQ982974:JQ982975 TM982974:TM982975 ADI982974:ADI982975 ANE982974:ANE982975 AXA982974:AXA982975 BGW982974:BGW982975 BQS982974:BQS982975 CAO982974:CAO982975 CKK982974:CKK982975 CUG982974:CUG982975 DEC982974:DEC982975 DNY982974:DNY982975 DXU982974:DXU982975 EHQ982974:EHQ982975 ERM982974:ERM982975 FBI982974:FBI982975 FLE982974:FLE982975 FVA982974:FVA982975 GEW982974:GEW982975 GOS982974:GOS982975 GYO982974:GYO982975 HIK982974:HIK982975 HSG982974:HSG982975 ICC982974:ICC982975 ILY982974:ILY982975 IVU982974:IVU982975 JFQ982974:JFQ982975 JPM982974:JPM982975 JZI982974:JZI982975 KJE982974:KJE982975 KTA982974:KTA982975 LCW982974:LCW982975 LMS982974:LMS982975 LWO982974:LWO982975 MGK982974:MGK982975 MQG982974:MQG982975 NAC982974:NAC982975 NJY982974:NJY982975 NTU982974:NTU982975 ODQ982974:ODQ982975 ONM982974:ONM982975 OXI982974:OXI982975 PHE982974:PHE982975 PRA982974:PRA982975 QAW982974:QAW982975 QKS982974:QKS982975 QUO982974:QUO982975 REK982974:REK982975 ROG982974:ROG982975 RYC982974:RYC982975 SHY982974:SHY982975 SRU982974:SRU982975 TBQ982974:TBQ982975 TLM982974:TLM982975 TVI982974:TVI982975 UFE982974:UFE982975 UPA982974:UPA982975 UYW982974:UYW982975 VIS982974:VIS982975 VSO982974:VSO982975 WCK982974:WCK982975 WMG982974:WMG982975 WWC982974:WWC982975 W65386 JS65386 TO65386 ADK65386 ANG65386 AXC65386 BGY65386 BQU65386 CAQ65386 CKM65386 CUI65386 DEE65386 DOA65386 DXW65386 EHS65386 ERO65386 FBK65386 FLG65386 FVC65386 GEY65386 GOU65386 GYQ65386 HIM65386 HSI65386 ICE65386 IMA65386 IVW65386 JFS65386 JPO65386 JZK65386 KJG65386 KTC65386 LCY65386 LMU65386 LWQ65386 MGM65386 MQI65386 NAE65386 NKA65386 NTW65386 ODS65386 ONO65386 OXK65386 PHG65386 PRC65386 QAY65386 QKU65386 QUQ65386 REM65386 ROI65386 RYE65386 SIA65386 SRW65386 TBS65386 TLO65386 TVK65386 UFG65386 UPC65386 UYY65386 VIU65386 VSQ65386 WCM65386 WMI65386 WWE65386 W130922 JS130922 TO130922 ADK130922 ANG130922 AXC130922 BGY130922 BQU130922 CAQ130922 CKM130922 CUI130922 DEE130922 DOA130922 DXW130922 EHS130922 ERO130922 FBK130922 FLG130922 FVC130922 GEY130922 GOU130922 GYQ130922 HIM130922 HSI130922 ICE130922 IMA130922 IVW130922 JFS130922 JPO130922 JZK130922 KJG130922 KTC130922 LCY130922 LMU130922 LWQ130922 MGM130922 MQI130922 NAE130922 NKA130922 NTW130922 ODS130922 ONO130922 OXK130922 PHG130922 PRC130922 QAY130922 QKU130922 QUQ130922 REM130922 ROI130922 RYE130922 SIA130922 SRW130922 TBS130922 TLO130922 TVK130922 UFG130922 UPC130922 UYY130922 VIU130922 VSQ130922 WCM130922 WMI130922 WWE130922 W196458 JS196458 TO196458 ADK196458 ANG196458 AXC196458 BGY196458 BQU196458 CAQ196458 CKM196458 CUI196458 DEE196458 DOA196458 DXW196458 EHS196458 ERO196458 FBK196458 FLG196458 FVC196458 GEY196458 GOU196458 GYQ196458 HIM196458 HSI196458 ICE196458 IMA196458 IVW196458 JFS196458 JPO196458 JZK196458 KJG196458 KTC196458 LCY196458 LMU196458 LWQ196458 MGM196458 MQI196458 NAE196458 NKA196458 NTW196458 ODS196458 ONO196458 OXK196458 PHG196458 PRC196458 QAY196458 QKU196458 QUQ196458 REM196458 ROI196458 RYE196458 SIA196458 SRW196458 TBS196458 TLO196458 TVK196458 UFG196458 UPC196458 UYY196458 VIU196458 VSQ196458 WCM196458 WMI196458 WWE196458 W261994 JS261994 TO261994 ADK261994 ANG261994 AXC261994 BGY261994 BQU261994 CAQ261994 CKM261994 CUI261994 DEE261994 DOA261994 DXW261994 EHS261994 ERO261994 FBK261994 FLG261994 FVC261994 GEY261994 GOU261994 GYQ261994 HIM261994 HSI261994 ICE261994 IMA261994 IVW261994 JFS261994 JPO261994 JZK261994 KJG261994 KTC261994 LCY261994 LMU261994 LWQ261994 MGM261994 MQI261994 NAE261994 NKA261994 NTW261994 ODS261994 ONO261994 OXK261994 PHG261994 PRC261994 QAY261994 QKU261994 QUQ261994 REM261994 ROI261994 RYE261994 SIA261994 SRW261994 TBS261994 TLO261994 TVK261994 UFG261994 UPC261994 UYY261994 VIU261994 VSQ261994 WCM261994 WMI261994 WWE261994 W327530 JS327530 TO327530 ADK327530 ANG327530 AXC327530 BGY327530 BQU327530 CAQ327530 CKM327530 CUI327530 DEE327530 DOA327530 DXW327530 EHS327530 ERO327530 FBK327530 FLG327530 FVC327530 GEY327530 GOU327530 GYQ327530 HIM327530 HSI327530 ICE327530 IMA327530 IVW327530 JFS327530 JPO327530 JZK327530 KJG327530 KTC327530 LCY327530 LMU327530 LWQ327530 MGM327530 MQI327530 NAE327530 NKA327530 NTW327530 ODS327530 ONO327530 OXK327530 PHG327530 PRC327530 QAY327530 QKU327530 QUQ327530 REM327530 ROI327530 RYE327530 SIA327530 SRW327530 TBS327530 TLO327530 TVK327530 UFG327530 UPC327530 UYY327530 VIU327530 VSQ327530 WCM327530 WMI327530 WWE327530 W393066 JS393066 TO393066 ADK393066 ANG393066 AXC393066 BGY393066 BQU393066 CAQ393066 CKM393066 CUI393066 DEE393066 DOA393066 DXW393066 EHS393066 ERO393066 FBK393066 FLG393066 FVC393066 GEY393066 GOU393066 GYQ393066 HIM393066 HSI393066 ICE393066 IMA393066 IVW393066 JFS393066 JPO393066 JZK393066 KJG393066 KTC393066 LCY393066 LMU393066 LWQ393066 MGM393066 MQI393066 NAE393066 NKA393066 NTW393066 ODS393066 ONO393066 OXK393066 PHG393066 PRC393066 QAY393066 QKU393066 QUQ393066 REM393066 ROI393066 RYE393066 SIA393066 SRW393066 TBS393066 TLO393066 TVK393066 UFG393066 UPC393066 UYY393066 VIU393066 VSQ393066 WCM393066 WMI393066 WWE393066 W458602 JS458602 TO458602 ADK458602 ANG458602 AXC458602 BGY458602 BQU458602 CAQ458602 CKM458602 CUI458602 DEE458602 DOA458602 DXW458602 EHS458602 ERO458602 FBK458602 FLG458602 FVC458602 GEY458602 GOU458602 GYQ458602 HIM458602 HSI458602 ICE458602 IMA458602 IVW458602 JFS458602 JPO458602 JZK458602 KJG458602 KTC458602 LCY458602 LMU458602 LWQ458602 MGM458602 MQI458602 NAE458602 NKA458602 NTW458602 ODS458602 ONO458602 OXK458602 PHG458602 PRC458602 QAY458602 QKU458602 QUQ458602 REM458602 ROI458602 RYE458602 SIA458602 SRW458602 TBS458602 TLO458602 TVK458602 UFG458602 UPC458602 UYY458602 VIU458602 VSQ458602 WCM458602 WMI458602 WWE458602 W524138 JS524138 TO524138 ADK524138 ANG524138 AXC524138 BGY524138 BQU524138 CAQ524138 CKM524138 CUI524138 DEE524138 DOA524138 DXW524138 EHS524138 ERO524138 FBK524138 FLG524138 FVC524138 GEY524138 GOU524138 GYQ524138 HIM524138 HSI524138 ICE524138 IMA524138 IVW524138 JFS524138 JPO524138 JZK524138 KJG524138 KTC524138 LCY524138 LMU524138 LWQ524138 MGM524138 MQI524138 NAE524138 NKA524138 NTW524138 ODS524138 ONO524138 OXK524138 PHG524138 PRC524138 QAY524138 QKU524138 QUQ524138 REM524138 ROI524138 RYE524138 SIA524138 SRW524138 TBS524138 TLO524138 TVK524138 UFG524138 UPC524138 UYY524138 VIU524138 VSQ524138 WCM524138 WMI524138 WWE524138 W589674 JS589674 TO589674 ADK589674 ANG589674 AXC589674 BGY589674 BQU589674 CAQ589674 CKM589674 CUI589674 DEE589674 DOA589674 DXW589674 EHS589674 ERO589674 FBK589674 FLG589674 FVC589674 GEY589674 GOU589674 GYQ589674 HIM589674 HSI589674 ICE589674 IMA589674 IVW589674 JFS589674 JPO589674 JZK589674 KJG589674 KTC589674 LCY589674 LMU589674 LWQ589674 MGM589674 MQI589674 NAE589674 NKA589674 NTW589674 ODS589674 ONO589674 OXK589674 PHG589674 PRC589674 QAY589674 QKU589674 QUQ589674 REM589674 ROI589674 RYE589674 SIA589674 SRW589674 TBS589674 TLO589674 TVK589674 UFG589674 UPC589674 UYY589674 VIU589674 VSQ589674 WCM589674 WMI589674 WWE589674 W655210 JS655210 TO655210 ADK655210 ANG655210 AXC655210 BGY655210 BQU655210 CAQ655210 CKM655210 CUI655210 DEE655210 DOA655210 DXW655210 EHS655210 ERO655210 FBK655210 FLG655210 FVC655210 GEY655210 GOU655210 GYQ655210 HIM655210 HSI655210 ICE655210 IMA655210 IVW655210 JFS655210 JPO655210 JZK655210 KJG655210 KTC655210 LCY655210 LMU655210 LWQ655210 MGM655210 MQI655210 NAE655210 NKA655210 NTW655210 ODS655210 ONO655210 OXK655210 PHG655210 PRC655210 QAY655210 QKU655210 QUQ655210 REM655210 ROI655210 RYE655210 SIA655210 SRW655210 TBS655210 TLO655210 TVK655210 UFG655210 UPC655210 UYY655210 VIU655210 VSQ655210 WCM655210 WMI655210 WWE655210 W720746 JS720746 TO720746 ADK720746 ANG720746 AXC720746 BGY720746 BQU720746 CAQ720746 CKM720746 CUI720746 DEE720746 DOA720746 DXW720746 EHS720746 ERO720746 FBK720746 FLG720746 FVC720746 GEY720746 GOU720746 GYQ720746 HIM720746 HSI720746 ICE720746 IMA720746 IVW720746 JFS720746 JPO720746 JZK720746 KJG720746 KTC720746 LCY720746 LMU720746 LWQ720746 MGM720746 MQI720746 NAE720746 NKA720746 NTW720746 ODS720746 ONO720746 OXK720746 PHG720746 PRC720746 QAY720746 QKU720746 QUQ720746 REM720746 ROI720746 RYE720746 SIA720746 SRW720746 TBS720746 TLO720746 TVK720746 UFG720746 UPC720746 UYY720746 VIU720746 VSQ720746 WCM720746 WMI720746 WWE720746 W786282 JS786282 TO786282 ADK786282 ANG786282 AXC786282 BGY786282 BQU786282 CAQ786282 CKM786282 CUI786282 DEE786282 DOA786282 DXW786282 EHS786282 ERO786282 FBK786282 FLG786282 FVC786282 GEY786282 GOU786282 GYQ786282 HIM786282 HSI786282 ICE786282 IMA786282 IVW786282 JFS786282 JPO786282 JZK786282 KJG786282 KTC786282 LCY786282 LMU786282 LWQ786282 MGM786282 MQI786282 NAE786282 NKA786282 NTW786282 ODS786282 ONO786282 OXK786282 PHG786282 PRC786282 QAY786282 QKU786282 QUQ786282 REM786282 ROI786282 RYE786282 SIA786282 SRW786282 TBS786282 TLO786282 TVK786282 UFG786282 UPC786282 UYY786282 VIU786282 VSQ786282 WCM786282 WMI786282 WWE786282 W851818 JS851818 TO851818 ADK851818 ANG851818 AXC851818 BGY851818 BQU851818 CAQ851818 CKM851818 CUI851818 DEE851818 DOA851818 DXW851818 EHS851818 ERO851818 FBK851818 FLG851818 FVC851818 GEY851818 GOU851818 GYQ851818 HIM851818 HSI851818 ICE851818 IMA851818 IVW851818 JFS851818 JPO851818 JZK851818 KJG851818 KTC851818 LCY851818 LMU851818 LWQ851818 MGM851818 MQI851818 NAE851818 NKA851818 NTW851818 ODS851818 ONO851818 OXK851818 PHG851818 PRC851818 QAY851818 QKU851818 QUQ851818 REM851818 ROI851818 RYE851818 SIA851818 SRW851818 TBS851818 TLO851818 TVK851818 UFG851818 UPC851818 UYY851818 VIU851818 VSQ851818 WCM851818 WMI851818 WWE851818 W917354 JS917354 TO917354 ADK917354 ANG917354 AXC917354 BGY917354 BQU917354 CAQ917354 CKM917354 CUI917354 DEE917354 DOA917354 DXW917354 EHS917354 ERO917354 FBK917354 FLG917354 FVC917354 GEY917354 GOU917354 GYQ917354 HIM917354 HSI917354 ICE917354 IMA917354 IVW917354 JFS917354 JPO917354 JZK917354 KJG917354 KTC917354 LCY917354 LMU917354 LWQ917354 MGM917354 MQI917354 NAE917354 NKA917354 NTW917354 ODS917354 ONO917354 OXK917354 PHG917354 PRC917354 QAY917354 QKU917354 QUQ917354 REM917354 ROI917354 RYE917354 SIA917354 SRW917354 TBS917354 TLO917354 TVK917354 UFG917354 UPC917354 UYY917354 VIU917354 VSQ917354 WCM917354 WMI917354 WWE917354 W982890 JS982890 TO982890 ADK982890 ANG982890 AXC982890 BGY982890 BQU982890 CAQ982890 CKM982890 CUI982890 DEE982890 DOA982890 DXW982890 EHS982890 ERO982890 FBK982890 FLG982890 FVC982890 GEY982890 GOU982890 GYQ982890 HIM982890 HSI982890 ICE982890 IMA982890 IVW982890 JFS982890 JPO982890 JZK982890 KJG982890 KTC982890 LCY982890 LMU982890 LWQ982890 MGM982890 MQI982890 NAE982890 NKA982890 NTW982890 ODS982890 ONO982890 OXK982890 PHG982890 PRC982890 QAY982890 QKU982890 QUQ982890 REM982890 ROI982890 RYE982890 SIA982890 SRW982890 TBS982890 TLO982890 TVK982890 UFG982890 UPC982890 UYY982890 VIU982890 VSQ982890 WCM982890 WMI982890 WWE982890 B65424:F65426 IX65424:JB65426 ST65424:SX65426 ACP65424:ACT65426 AML65424:AMP65426 AWH65424:AWL65426 BGD65424:BGH65426 BPZ65424:BQD65426 BZV65424:BZZ65426 CJR65424:CJV65426 CTN65424:CTR65426 DDJ65424:DDN65426 DNF65424:DNJ65426 DXB65424:DXF65426 EGX65424:EHB65426 EQT65424:EQX65426 FAP65424:FAT65426 FKL65424:FKP65426 FUH65424:FUL65426 GED65424:GEH65426 GNZ65424:GOD65426 GXV65424:GXZ65426 HHR65424:HHV65426 HRN65424:HRR65426 IBJ65424:IBN65426 ILF65424:ILJ65426 IVB65424:IVF65426 JEX65424:JFB65426 JOT65424:JOX65426 JYP65424:JYT65426 KIL65424:KIP65426 KSH65424:KSL65426 LCD65424:LCH65426 LLZ65424:LMD65426 LVV65424:LVZ65426 MFR65424:MFV65426 MPN65424:MPR65426 MZJ65424:MZN65426 NJF65424:NJJ65426 NTB65424:NTF65426 OCX65424:ODB65426 OMT65424:OMX65426 OWP65424:OWT65426 PGL65424:PGP65426 PQH65424:PQL65426 QAD65424:QAH65426 QJZ65424:QKD65426 QTV65424:QTZ65426 RDR65424:RDV65426 RNN65424:RNR65426 RXJ65424:RXN65426 SHF65424:SHJ65426 SRB65424:SRF65426 TAX65424:TBB65426 TKT65424:TKX65426 TUP65424:TUT65426 UEL65424:UEP65426 UOH65424:UOL65426 UYD65424:UYH65426 VHZ65424:VID65426 VRV65424:VRZ65426 WBR65424:WBV65426 WLN65424:WLR65426 WVJ65424:WVN65426 B130960:F130962 IX130960:JB130962 ST130960:SX130962 ACP130960:ACT130962 AML130960:AMP130962 AWH130960:AWL130962 BGD130960:BGH130962 BPZ130960:BQD130962 BZV130960:BZZ130962 CJR130960:CJV130962 CTN130960:CTR130962 DDJ130960:DDN130962 DNF130960:DNJ130962 DXB130960:DXF130962 EGX130960:EHB130962 EQT130960:EQX130962 FAP130960:FAT130962 FKL130960:FKP130962 FUH130960:FUL130962 GED130960:GEH130962 GNZ130960:GOD130962 GXV130960:GXZ130962 HHR130960:HHV130962 HRN130960:HRR130962 IBJ130960:IBN130962 ILF130960:ILJ130962 IVB130960:IVF130962 JEX130960:JFB130962 JOT130960:JOX130962 JYP130960:JYT130962 KIL130960:KIP130962 KSH130960:KSL130962 LCD130960:LCH130962 LLZ130960:LMD130962 LVV130960:LVZ130962 MFR130960:MFV130962 MPN130960:MPR130962 MZJ130960:MZN130962 NJF130960:NJJ130962 NTB130960:NTF130962 OCX130960:ODB130962 OMT130960:OMX130962 OWP130960:OWT130962 PGL130960:PGP130962 PQH130960:PQL130962 QAD130960:QAH130962 QJZ130960:QKD130962 QTV130960:QTZ130962 RDR130960:RDV130962 RNN130960:RNR130962 RXJ130960:RXN130962 SHF130960:SHJ130962 SRB130960:SRF130962 TAX130960:TBB130962 TKT130960:TKX130962 TUP130960:TUT130962 UEL130960:UEP130962 UOH130960:UOL130962 UYD130960:UYH130962 VHZ130960:VID130962 VRV130960:VRZ130962 WBR130960:WBV130962 WLN130960:WLR130962 WVJ130960:WVN130962 B196496:F196498 IX196496:JB196498 ST196496:SX196498 ACP196496:ACT196498 AML196496:AMP196498 AWH196496:AWL196498 BGD196496:BGH196498 BPZ196496:BQD196498 BZV196496:BZZ196498 CJR196496:CJV196498 CTN196496:CTR196498 DDJ196496:DDN196498 DNF196496:DNJ196498 DXB196496:DXF196498 EGX196496:EHB196498 EQT196496:EQX196498 FAP196496:FAT196498 FKL196496:FKP196498 FUH196496:FUL196498 GED196496:GEH196498 GNZ196496:GOD196498 GXV196496:GXZ196498 HHR196496:HHV196498 HRN196496:HRR196498 IBJ196496:IBN196498 ILF196496:ILJ196498 IVB196496:IVF196498 JEX196496:JFB196498 JOT196496:JOX196498 JYP196496:JYT196498 KIL196496:KIP196498 KSH196496:KSL196498 LCD196496:LCH196498 LLZ196496:LMD196498 LVV196496:LVZ196498 MFR196496:MFV196498 MPN196496:MPR196498 MZJ196496:MZN196498 NJF196496:NJJ196498 NTB196496:NTF196498 OCX196496:ODB196498 OMT196496:OMX196498 OWP196496:OWT196498 PGL196496:PGP196498 PQH196496:PQL196498 QAD196496:QAH196498 QJZ196496:QKD196498 QTV196496:QTZ196498 RDR196496:RDV196498 RNN196496:RNR196498 RXJ196496:RXN196498 SHF196496:SHJ196498 SRB196496:SRF196498 TAX196496:TBB196498 TKT196496:TKX196498 TUP196496:TUT196498 UEL196496:UEP196498 UOH196496:UOL196498 UYD196496:UYH196498 VHZ196496:VID196498 VRV196496:VRZ196498 WBR196496:WBV196498 WLN196496:WLR196498 WVJ196496:WVN196498 B262032:F262034 IX262032:JB262034 ST262032:SX262034 ACP262032:ACT262034 AML262032:AMP262034 AWH262032:AWL262034 BGD262032:BGH262034 BPZ262032:BQD262034 BZV262032:BZZ262034 CJR262032:CJV262034 CTN262032:CTR262034 DDJ262032:DDN262034 DNF262032:DNJ262034 DXB262032:DXF262034 EGX262032:EHB262034 EQT262032:EQX262034 FAP262032:FAT262034 FKL262032:FKP262034 FUH262032:FUL262034 GED262032:GEH262034 GNZ262032:GOD262034 GXV262032:GXZ262034 HHR262032:HHV262034 HRN262032:HRR262034 IBJ262032:IBN262034 ILF262032:ILJ262034 IVB262032:IVF262034 JEX262032:JFB262034 JOT262032:JOX262034 JYP262032:JYT262034 KIL262032:KIP262034 KSH262032:KSL262034 LCD262032:LCH262034 LLZ262032:LMD262034 LVV262032:LVZ262034 MFR262032:MFV262034 MPN262032:MPR262034 MZJ262032:MZN262034 NJF262032:NJJ262034 NTB262032:NTF262034 OCX262032:ODB262034 OMT262032:OMX262034 OWP262032:OWT262034 PGL262032:PGP262034 PQH262032:PQL262034 QAD262032:QAH262034 QJZ262032:QKD262034 QTV262032:QTZ262034 RDR262032:RDV262034 RNN262032:RNR262034 RXJ262032:RXN262034 SHF262032:SHJ262034 SRB262032:SRF262034 TAX262032:TBB262034 TKT262032:TKX262034 TUP262032:TUT262034 UEL262032:UEP262034 UOH262032:UOL262034 UYD262032:UYH262034 VHZ262032:VID262034 VRV262032:VRZ262034 WBR262032:WBV262034 WLN262032:WLR262034 WVJ262032:WVN262034 B327568:F327570 IX327568:JB327570 ST327568:SX327570 ACP327568:ACT327570 AML327568:AMP327570 AWH327568:AWL327570 BGD327568:BGH327570 BPZ327568:BQD327570 BZV327568:BZZ327570 CJR327568:CJV327570 CTN327568:CTR327570 DDJ327568:DDN327570 DNF327568:DNJ327570 DXB327568:DXF327570 EGX327568:EHB327570 EQT327568:EQX327570 FAP327568:FAT327570 FKL327568:FKP327570 FUH327568:FUL327570 GED327568:GEH327570 GNZ327568:GOD327570 GXV327568:GXZ327570 HHR327568:HHV327570 HRN327568:HRR327570 IBJ327568:IBN327570 ILF327568:ILJ327570 IVB327568:IVF327570 JEX327568:JFB327570 JOT327568:JOX327570 JYP327568:JYT327570 KIL327568:KIP327570 KSH327568:KSL327570 LCD327568:LCH327570 LLZ327568:LMD327570 LVV327568:LVZ327570 MFR327568:MFV327570 MPN327568:MPR327570 MZJ327568:MZN327570 NJF327568:NJJ327570 NTB327568:NTF327570 OCX327568:ODB327570 OMT327568:OMX327570 OWP327568:OWT327570 PGL327568:PGP327570 PQH327568:PQL327570 QAD327568:QAH327570 QJZ327568:QKD327570 QTV327568:QTZ327570 RDR327568:RDV327570 RNN327568:RNR327570 RXJ327568:RXN327570 SHF327568:SHJ327570 SRB327568:SRF327570 TAX327568:TBB327570 TKT327568:TKX327570 TUP327568:TUT327570 UEL327568:UEP327570 UOH327568:UOL327570 UYD327568:UYH327570 VHZ327568:VID327570 VRV327568:VRZ327570 WBR327568:WBV327570 WLN327568:WLR327570 WVJ327568:WVN327570 B393104:F393106 IX393104:JB393106 ST393104:SX393106 ACP393104:ACT393106 AML393104:AMP393106 AWH393104:AWL393106 BGD393104:BGH393106 BPZ393104:BQD393106 BZV393104:BZZ393106 CJR393104:CJV393106 CTN393104:CTR393106 DDJ393104:DDN393106 DNF393104:DNJ393106 DXB393104:DXF393106 EGX393104:EHB393106 EQT393104:EQX393106 FAP393104:FAT393106 FKL393104:FKP393106 FUH393104:FUL393106 GED393104:GEH393106 GNZ393104:GOD393106 GXV393104:GXZ393106 HHR393104:HHV393106 HRN393104:HRR393106 IBJ393104:IBN393106 ILF393104:ILJ393106 IVB393104:IVF393106 JEX393104:JFB393106 JOT393104:JOX393106 JYP393104:JYT393106 KIL393104:KIP393106 KSH393104:KSL393106 LCD393104:LCH393106 LLZ393104:LMD393106 LVV393104:LVZ393106 MFR393104:MFV393106 MPN393104:MPR393106 MZJ393104:MZN393106 NJF393104:NJJ393106 NTB393104:NTF393106 OCX393104:ODB393106 OMT393104:OMX393106 OWP393104:OWT393106 PGL393104:PGP393106 PQH393104:PQL393106 QAD393104:QAH393106 QJZ393104:QKD393106 QTV393104:QTZ393106 RDR393104:RDV393106 RNN393104:RNR393106 RXJ393104:RXN393106 SHF393104:SHJ393106 SRB393104:SRF393106 TAX393104:TBB393106 TKT393104:TKX393106 TUP393104:TUT393106 UEL393104:UEP393106 UOH393104:UOL393106 UYD393104:UYH393106 VHZ393104:VID393106 VRV393104:VRZ393106 WBR393104:WBV393106 WLN393104:WLR393106 WVJ393104:WVN393106 B458640:F458642 IX458640:JB458642 ST458640:SX458642 ACP458640:ACT458642 AML458640:AMP458642 AWH458640:AWL458642 BGD458640:BGH458642 BPZ458640:BQD458642 BZV458640:BZZ458642 CJR458640:CJV458642 CTN458640:CTR458642 DDJ458640:DDN458642 DNF458640:DNJ458642 DXB458640:DXF458642 EGX458640:EHB458642 EQT458640:EQX458642 FAP458640:FAT458642 FKL458640:FKP458642 FUH458640:FUL458642 GED458640:GEH458642 GNZ458640:GOD458642 GXV458640:GXZ458642 HHR458640:HHV458642 HRN458640:HRR458642 IBJ458640:IBN458642 ILF458640:ILJ458642 IVB458640:IVF458642 JEX458640:JFB458642 JOT458640:JOX458642 JYP458640:JYT458642 KIL458640:KIP458642 KSH458640:KSL458642 LCD458640:LCH458642 LLZ458640:LMD458642 LVV458640:LVZ458642 MFR458640:MFV458642 MPN458640:MPR458642 MZJ458640:MZN458642 NJF458640:NJJ458642 NTB458640:NTF458642 OCX458640:ODB458642 OMT458640:OMX458642 OWP458640:OWT458642 PGL458640:PGP458642 PQH458640:PQL458642 QAD458640:QAH458642 QJZ458640:QKD458642 QTV458640:QTZ458642 RDR458640:RDV458642 RNN458640:RNR458642 RXJ458640:RXN458642 SHF458640:SHJ458642 SRB458640:SRF458642 TAX458640:TBB458642 TKT458640:TKX458642 TUP458640:TUT458642 UEL458640:UEP458642 UOH458640:UOL458642 UYD458640:UYH458642 VHZ458640:VID458642 VRV458640:VRZ458642 WBR458640:WBV458642 WLN458640:WLR458642 WVJ458640:WVN458642 B524176:F524178 IX524176:JB524178 ST524176:SX524178 ACP524176:ACT524178 AML524176:AMP524178 AWH524176:AWL524178 BGD524176:BGH524178 BPZ524176:BQD524178 BZV524176:BZZ524178 CJR524176:CJV524178 CTN524176:CTR524178 DDJ524176:DDN524178 DNF524176:DNJ524178 DXB524176:DXF524178 EGX524176:EHB524178 EQT524176:EQX524178 FAP524176:FAT524178 FKL524176:FKP524178 FUH524176:FUL524178 GED524176:GEH524178 GNZ524176:GOD524178 GXV524176:GXZ524178 HHR524176:HHV524178 HRN524176:HRR524178 IBJ524176:IBN524178 ILF524176:ILJ524178 IVB524176:IVF524178 JEX524176:JFB524178 JOT524176:JOX524178 JYP524176:JYT524178 KIL524176:KIP524178 KSH524176:KSL524178 LCD524176:LCH524178 LLZ524176:LMD524178 LVV524176:LVZ524178 MFR524176:MFV524178 MPN524176:MPR524178 MZJ524176:MZN524178 NJF524176:NJJ524178 NTB524176:NTF524178 OCX524176:ODB524178 OMT524176:OMX524178 OWP524176:OWT524178 PGL524176:PGP524178 PQH524176:PQL524178 QAD524176:QAH524178 QJZ524176:QKD524178 QTV524176:QTZ524178 RDR524176:RDV524178 RNN524176:RNR524178 RXJ524176:RXN524178 SHF524176:SHJ524178 SRB524176:SRF524178 TAX524176:TBB524178 TKT524176:TKX524178 TUP524176:TUT524178 UEL524176:UEP524178 UOH524176:UOL524178 UYD524176:UYH524178 VHZ524176:VID524178 VRV524176:VRZ524178 WBR524176:WBV524178 WLN524176:WLR524178 WVJ524176:WVN524178 B589712:F589714 IX589712:JB589714 ST589712:SX589714 ACP589712:ACT589714 AML589712:AMP589714 AWH589712:AWL589714 BGD589712:BGH589714 BPZ589712:BQD589714 BZV589712:BZZ589714 CJR589712:CJV589714 CTN589712:CTR589714 DDJ589712:DDN589714 DNF589712:DNJ589714 DXB589712:DXF589714 EGX589712:EHB589714 EQT589712:EQX589714 FAP589712:FAT589714 FKL589712:FKP589714 FUH589712:FUL589714 GED589712:GEH589714 GNZ589712:GOD589714 GXV589712:GXZ589714 HHR589712:HHV589714 HRN589712:HRR589714 IBJ589712:IBN589714 ILF589712:ILJ589714 IVB589712:IVF589714 JEX589712:JFB589714 JOT589712:JOX589714 JYP589712:JYT589714 KIL589712:KIP589714 KSH589712:KSL589714 LCD589712:LCH589714 LLZ589712:LMD589714 LVV589712:LVZ589714 MFR589712:MFV589714 MPN589712:MPR589714 MZJ589712:MZN589714 NJF589712:NJJ589714 NTB589712:NTF589714 OCX589712:ODB589714 OMT589712:OMX589714 OWP589712:OWT589714 PGL589712:PGP589714 PQH589712:PQL589714 QAD589712:QAH589714 QJZ589712:QKD589714 QTV589712:QTZ589714 RDR589712:RDV589714 RNN589712:RNR589714 RXJ589712:RXN589714 SHF589712:SHJ589714 SRB589712:SRF589714 TAX589712:TBB589714 TKT589712:TKX589714 TUP589712:TUT589714 UEL589712:UEP589714 UOH589712:UOL589714 UYD589712:UYH589714 VHZ589712:VID589714 VRV589712:VRZ589714 WBR589712:WBV589714 WLN589712:WLR589714 WVJ589712:WVN589714 B655248:F655250 IX655248:JB655250 ST655248:SX655250 ACP655248:ACT655250 AML655248:AMP655250 AWH655248:AWL655250 BGD655248:BGH655250 BPZ655248:BQD655250 BZV655248:BZZ655250 CJR655248:CJV655250 CTN655248:CTR655250 DDJ655248:DDN655250 DNF655248:DNJ655250 DXB655248:DXF655250 EGX655248:EHB655250 EQT655248:EQX655250 FAP655248:FAT655250 FKL655248:FKP655250 FUH655248:FUL655250 GED655248:GEH655250 GNZ655248:GOD655250 GXV655248:GXZ655250 HHR655248:HHV655250 HRN655248:HRR655250 IBJ655248:IBN655250 ILF655248:ILJ655250 IVB655248:IVF655250 JEX655248:JFB655250 JOT655248:JOX655250 JYP655248:JYT655250 KIL655248:KIP655250 KSH655248:KSL655250 LCD655248:LCH655250 LLZ655248:LMD655250 LVV655248:LVZ655250 MFR655248:MFV655250 MPN655248:MPR655250 MZJ655248:MZN655250 NJF655248:NJJ655250 NTB655248:NTF655250 OCX655248:ODB655250 OMT655248:OMX655250 OWP655248:OWT655250 PGL655248:PGP655250 PQH655248:PQL655250 QAD655248:QAH655250 QJZ655248:QKD655250 QTV655248:QTZ655250 RDR655248:RDV655250 RNN655248:RNR655250 RXJ655248:RXN655250 SHF655248:SHJ655250 SRB655248:SRF655250 TAX655248:TBB655250 TKT655248:TKX655250 TUP655248:TUT655250 UEL655248:UEP655250 UOH655248:UOL655250 UYD655248:UYH655250 VHZ655248:VID655250 VRV655248:VRZ655250 WBR655248:WBV655250 WLN655248:WLR655250 WVJ655248:WVN655250 B720784:F720786 IX720784:JB720786 ST720784:SX720786 ACP720784:ACT720786 AML720784:AMP720786 AWH720784:AWL720786 BGD720784:BGH720786 BPZ720784:BQD720786 BZV720784:BZZ720786 CJR720784:CJV720786 CTN720784:CTR720786 DDJ720784:DDN720786 DNF720784:DNJ720786 DXB720784:DXF720786 EGX720784:EHB720786 EQT720784:EQX720786 FAP720784:FAT720786 FKL720784:FKP720786 FUH720784:FUL720786 GED720784:GEH720786 GNZ720784:GOD720786 GXV720784:GXZ720786 HHR720784:HHV720786 HRN720784:HRR720786 IBJ720784:IBN720786 ILF720784:ILJ720786 IVB720784:IVF720786 JEX720784:JFB720786 JOT720784:JOX720786 JYP720784:JYT720786 KIL720784:KIP720786 KSH720784:KSL720786 LCD720784:LCH720786 LLZ720784:LMD720786 LVV720784:LVZ720786 MFR720784:MFV720786 MPN720784:MPR720786 MZJ720784:MZN720786 NJF720784:NJJ720786 NTB720784:NTF720786 OCX720784:ODB720786 OMT720784:OMX720786 OWP720784:OWT720786 PGL720784:PGP720786 PQH720784:PQL720786 QAD720784:QAH720786 QJZ720784:QKD720786 QTV720784:QTZ720786 RDR720784:RDV720786 RNN720784:RNR720786 RXJ720784:RXN720786 SHF720784:SHJ720786 SRB720784:SRF720786 TAX720784:TBB720786 TKT720784:TKX720786 TUP720784:TUT720786 UEL720784:UEP720786 UOH720784:UOL720786 UYD720784:UYH720786 VHZ720784:VID720786 VRV720784:VRZ720786 WBR720784:WBV720786 WLN720784:WLR720786 WVJ720784:WVN720786 B786320:F786322 IX786320:JB786322 ST786320:SX786322 ACP786320:ACT786322 AML786320:AMP786322 AWH786320:AWL786322 BGD786320:BGH786322 BPZ786320:BQD786322 BZV786320:BZZ786322 CJR786320:CJV786322 CTN786320:CTR786322 DDJ786320:DDN786322 DNF786320:DNJ786322 DXB786320:DXF786322 EGX786320:EHB786322 EQT786320:EQX786322 FAP786320:FAT786322 FKL786320:FKP786322 FUH786320:FUL786322 GED786320:GEH786322 GNZ786320:GOD786322 GXV786320:GXZ786322 HHR786320:HHV786322 HRN786320:HRR786322 IBJ786320:IBN786322 ILF786320:ILJ786322 IVB786320:IVF786322 JEX786320:JFB786322 JOT786320:JOX786322 JYP786320:JYT786322 KIL786320:KIP786322 KSH786320:KSL786322 LCD786320:LCH786322 LLZ786320:LMD786322 LVV786320:LVZ786322 MFR786320:MFV786322 MPN786320:MPR786322 MZJ786320:MZN786322 NJF786320:NJJ786322 NTB786320:NTF786322 OCX786320:ODB786322 OMT786320:OMX786322 OWP786320:OWT786322 PGL786320:PGP786322 PQH786320:PQL786322 QAD786320:QAH786322 QJZ786320:QKD786322 QTV786320:QTZ786322 RDR786320:RDV786322 RNN786320:RNR786322 RXJ786320:RXN786322 SHF786320:SHJ786322 SRB786320:SRF786322 TAX786320:TBB786322 TKT786320:TKX786322 TUP786320:TUT786322 UEL786320:UEP786322 UOH786320:UOL786322 UYD786320:UYH786322 VHZ786320:VID786322 VRV786320:VRZ786322 WBR786320:WBV786322 WLN786320:WLR786322 WVJ786320:WVN786322 B851856:F851858 IX851856:JB851858 ST851856:SX851858 ACP851856:ACT851858 AML851856:AMP851858 AWH851856:AWL851858 BGD851856:BGH851858 BPZ851856:BQD851858 BZV851856:BZZ851858 CJR851856:CJV851858 CTN851856:CTR851858 DDJ851856:DDN851858 DNF851856:DNJ851858 DXB851856:DXF851858 EGX851856:EHB851858 EQT851856:EQX851858 FAP851856:FAT851858 FKL851856:FKP851858 FUH851856:FUL851858 GED851856:GEH851858 GNZ851856:GOD851858 GXV851856:GXZ851858 HHR851856:HHV851858 HRN851856:HRR851858 IBJ851856:IBN851858 ILF851856:ILJ851858 IVB851856:IVF851858 JEX851856:JFB851858 JOT851856:JOX851858 JYP851856:JYT851858 KIL851856:KIP851858 KSH851856:KSL851858 LCD851856:LCH851858 LLZ851856:LMD851858 LVV851856:LVZ851858 MFR851856:MFV851858 MPN851856:MPR851858 MZJ851856:MZN851858 NJF851856:NJJ851858 NTB851856:NTF851858 OCX851856:ODB851858 OMT851856:OMX851858 OWP851856:OWT851858 PGL851856:PGP851858 PQH851856:PQL851858 QAD851856:QAH851858 QJZ851856:QKD851858 QTV851856:QTZ851858 RDR851856:RDV851858 RNN851856:RNR851858 RXJ851856:RXN851858 SHF851856:SHJ851858 SRB851856:SRF851858 TAX851856:TBB851858 TKT851856:TKX851858 TUP851856:TUT851858 UEL851856:UEP851858 UOH851856:UOL851858 UYD851856:UYH851858 VHZ851856:VID851858 VRV851856:VRZ851858 WBR851856:WBV851858 WLN851856:WLR851858 WVJ851856:WVN851858 B917392:F917394 IX917392:JB917394 ST917392:SX917394 ACP917392:ACT917394 AML917392:AMP917394 AWH917392:AWL917394 BGD917392:BGH917394 BPZ917392:BQD917394 BZV917392:BZZ917394 CJR917392:CJV917394 CTN917392:CTR917394 DDJ917392:DDN917394 DNF917392:DNJ917394 DXB917392:DXF917394 EGX917392:EHB917394 EQT917392:EQX917394 FAP917392:FAT917394 FKL917392:FKP917394 FUH917392:FUL917394 GED917392:GEH917394 GNZ917392:GOD917394 GXV917392:GXZ917394 HHR917392:HHV917394 HRN917392:HRR917394 IBJ917392:IBN917394 ILF917392:ILJ917394 IVB917392:IVF917394 JEX917392:JFB917394 JOT917392:JOX917394 JYP917392:JYT917394 KIL917392:KIP917394 KSH917392:KSL917394 LCD917392:LCH917394 LLZ917392:LMD917394 LVV917392:LVZ917394 MFR917392:MFV917394 MPN917392:MPR917394 MZJ917392:MZN917394 NJF917392:NJJ917394 NTB917392:NTF917394 OCX917392:ODB917394 OMT917392:OMX917394 OWP917392:OWT917394 PGL917392:PGP917394 PQH917392:PQL917394 QAD917392:QAH917394 QJZ917392:QKD917394 QTV917392:QTZ917394 RDR917392:RDV917394 RNN917392:RNR917394 RXJ917392:RXN917394 SHF917392:SHJ917394 SRB917392:SRF917394 TAX917392:TBB917394 TKT917392:TKX917394 TUP917392:TUT917394 UEL917392:UEP917394 UOH917392:UOL917394 UYD917392:UYH917394 VHZ917392:VID917394 VRV917392:VRZ917394 WBR917392:WBV917394 WLN917392:WLR917394 WVJ917392:WVN917394 B982928:F982930 IX982928:JB982930 ST982928:SX982930 ACP982928:ACT982930 AML982928:AMP982930 AWH982928:AWL982930 BGD982928:BGH982930 BPZ982928:BQD982930 BZV982928:BZZ982930 CJR982928:CJV982930 CTN982928:CTR982930 DDJ982928:DDN982930 DNF982928:DNJ982930 DXB982928:DXF982930 EGX982928:EHB982930 EQT982928:EQX982930 FAP982928:FAT982930 FKL982928:FKP982930 FUH982928:FUL982930 GED982928:GEH982930 GNZ982928:GOD982930 GXV982928:GXZ982930 HHR982928:HHV982930 HRN982928:HRR982930 IBJ982928:IBN982930 ILF982928:ILJ982930 IVB982928:IVF982930 JEX982928:JFB982930 JOT982928:JOX982930 JYP982928:JYT982930 KIL982928:KIP982930 KSH982928:KSL982930 LCD982928:LCH982930 LLZ982928:LMD982930 LVV982928:LVZ982930 MFR982928:MFV982930 MPN982928:MPR982930 MZJ982928:MZN982930 NJF982928:NJJ982930 NTB982928:NTF982930 OCX982928:ODB982930 OMT982928:OMX982930 OWP982928:OWT982930 PGL982928:PGP982930 PQH982928:PQL982930 QAD982928:QAH982930 QJZ982928:QKD982930 QTV982928:QTZ982930 RDR982928:RDV982930 RNN982928:RNR982930 RXJ982928:RXN982930 SHF982928:SHJ982930 SRB982928:SRF982930 TAX982928:TBB982930 TKT982928:TKX982930 TUP982928:TUT982930 UEL982928:UEP982930 UOH982928:UOL982930 UYD982928:UYH982930 VHZ982928:VID982930 VRV982928:VRZ982930 WBR982928:WBV982930 WLN982928:WLR982930 WVJ982928:WVN982930 B65400:F65403 IX65400:JB65403 ST65400:SX65403 ACP65400:ACT65403 AML65400:AMP65403 AWH65400:AWL65403 BGD65400:BGH65403 BPZ65400:BQD65403 BZV65400:BZZ65403 CJR65400:CJV65403 CTN65400:CTR65403 DDJ65400:DDN65403 DNF65400:DNJ65403 DXB65400:DXF65403 EGX65400:EHB65403 EQT65400:EQX65403 FAP65400:FAT65403 FKL65400:FKP65403 FUH65400:FUL65403 GED65400:GEH65403 GNZ65400:GOD65403 GXV65400:GXZ65403 HHR65400:HHV65403 HRN65400:HRR65403 IBJ65400:IBN65403 ILF65400:ILJ65403 IVB65400:IVF65403 JEX65400:JFB65403 JOT65400:JOX65403 JYP65400:JYT65403 KIL65400:KIP65403 KSH65400:KSL65403 LCD65400:LCH65403 LLZ65400:LMD65403 LVV65400:LVZ65403 MFR65400:MFV65403 MPN65400:MPR65403 MZJ65400:MZN65403 NJF65400:NJJ65403 NTB65400:NTF65403 OCX65400:ODB65403 OMT65400:OMX65403 OWP65400:OWT65403 PGL65400:PGP65403 PQH65400:PQL65403 QAD65400:QAH65403 QJZ65400:QKD65403 QTV65400:QTZ65403 RDR65400:RDV65403 RNN65400:RNR65403 RXJ65400:RXN65403 SHF65400:SHJ65403 SRB65400:SRF65403 TAX65400:TBB65403 TKT65400:TKX65403 TUP65400:TUT65403 UEL65400:UEP65403 UOH65400:UOL65403 UYD65400:UYH65403 VHZ65400:VID65403 VRV65400:VRZ65403 WBR65400:WBV65403 WLN65400:WLR65403 WVJ65400:WVN65403 B130936:F130939 IX130936:JB130939 ST130936:SX130939 ACP130936:ACT130939 AML130936:AMP130939 AWH130936:AWL130939 BGD130936:BGH130939 BPZ130936:BQD130939 BZV130936:BZZ130939 CJR130936:CJV130939 CTN130936:CTR130939 DDJ130936:DDN130939 DNF130936:DNJ130939 DXB130936:DXF130939 EGX130936:EHB130939 EQT130936:EQX130939 FAP130936:FAT130939 FKL130936:FKP130939 FUH130936:FUL130939 GED130936:GEH130939 GNZ130936:GOD130939 GXV130936:GXZ130939 HHR130936:HHV130939 HRN130936:HRR130939 IBJ130936:IBN130939 ILF130936:ILJ130939 IVB130936:IVF130939 JEX130936:JFB130939 JOT130936:JOX130939 JYP130936:JYT130939 KIL130936:KIP130939 KSH130936:KSL130939 LCD130936:LCH130939 LLZ130936:LMD130939 LVV130936:LVZ130939 MFR130936:MFV130939 MPN130936:MPR130939 MZJ130936:MZN130939 NJF130936:NJJ130939 NTB130936:NTF130939 OCX130936:ODB130939 OMT130936:OMX130939 OWP130936:OWT130939 PGL130936:PGP130939 PQH130936:PQL130939 QAD130936:QAH130939 QJZ130936:QKD130939 QTV130936:QTZ130939 RDR130936:RDV130939 RNN130936:RNR130939 RXJ130936:RXN130939 SHF130936:SHJ130939 SRB130936:SRF130939 TAX130936:TBB130939 TKT130936:TKX130939 TUP130936:TUT130939 UEL130936:UEP130939 UOH130936:UOL130939 UYD130936:UYH130939 VHZ130936:VID130939 VRV130936:VRZ130939 WBR130936:WBV130939 WLN130936:WLR130939 WVJ130936:WVN130939 B196472:F196475 IX196472:JB196475 ST196472:SX196475 ACP196472:ACT196475 AML196472:AMP196475 AWH196472:AWL196475 BGD196472:BGH196475 BPZ196472:BQD196475 BZV196472:BZZ196475 CJR196472:CJV196475 CTN196472:CTR196475 DDJ196472:DDN196475 DNF196472:DNJ196475 DXB196472:DXF196475 EGX196472:EHB196475 EQT196472:EQX196475 FAP196472:FAT196475 FKL196472:FKP196475 FUH196472:FUL196475 GED196472:GEH196475 GNZ196472:GOD196475 GXV196472:GXZ196475 HHR196472:HHV196475 HRN196472:HRR196475 IBJ196472:IBN196475 ILF196472:ILJ196475 IVB196472:IVF196475 JEX196472:JFB196475 JOT196472:JOX196475 JYP196472:JYT196475 KIL196472:KIP196475 KSH196472:KSL196475 LCD196472:LCH196475 LLZ196472:LMD196475 LVV196472:LVZ196475 MFR196472:MFV196475 MPN196472:MPR196475 MZJ196472:MZN196475 NJF196472:NJJ196475 NTB196472:NTF196475 OCX196472:ODB196475 OMT196472:OMX196475 OWP196472:OWT196475 PGL196472:PGP196475 PQH196472:PQL196475 QAD196472:QAH196475 QJZ196472:QKD196475 QTV196472:QTZ196475 RDR196472:RDV196475 RNN196472:RNR196475 RXJ196472:RXN196475 SHF196472:SHJ196475 SRB196472:SRF196475 TAX196472:TBB196475 TKT196472:TKX196475 TUP196472:TUT196475 UEL196472:UEP196475 UOH196472:UOL196475 UYD196472:UYH196475 VHZ196472:VID196475 VRV196472:VRZ196475 WBR196472:WBV196475 WLN196472:WLR196475 WVJ196472:WVN196475 B262008:F262011 IX262008:JB262011 ST262008:SX262011 ACP262008:ACT262011 AML262008:AMP262011 AWH262008:AWL262011 BGD262008:BGH262011 BPZ262008:BQD262011 BZV262008:BZZ262011 CJR262008:CJV262011 CTN262008:CTR262011 DDJ262008:DDN262011 DNF262008:DNJ262011 DXB262008:DXF262011 EGX262008:EHB262011 EQT262008:EQX262011 FAP262008:FAT262011 FKL262008:FKP262011 FUH262008:FUL262011 GED262008:GEH262011 GNZ262008:GOD262011 GXV262008:GXZ262011 HHR262008:HHV262011 HRN262008:HRR262011 IBJ262008:IBN262011 ILF262008:ILJ262011 IVB262008:IVF262011 JEX262008:JFB262011 JOT262008:JOX262011 JYP262008:JYT262011 KIL262008:KIP262011 KSH262008:KSL262011 LCD262008:LCH262011 LLZ262008:LMD262011 LVV262008:LVZ262011 MFR262008:MFV262011 MPN262008:MPR262011 MZJ262008:MZN262011 NJF262008:NJJ262011 NTB262008:NTF262011 OCX262008:ODB262011 OMT262008:OMX262011 OWP262008:OWT262011 PGL262008:PGP262011 PQH262008:PQL262011 QAD262008:QAH262011 QJZ262008:QKD262011 QTV262008:QTZ262011 RDR262008:RDV262011 RNN262008:RNR262011 RXJ262008:RXN262011 SHF262008:SHJ262011 SRB262008:SRF262011 TAX262008:TBB262011 TKT262008:TKX262011 TUP262008:TUT262011 UEL262008:UEP262011 UOH262008:UOL262011 UYD262008:UYH262011 VHZ262008:VID262011 VRV262008:VRZ262011 WBR262008:WBV262011 WLN262008:WLR262011 WVJ262008:WVN262011 B327544:F327547 IX327544:JB327547 ST327544:SX327547 ACP327544:ACT327547 AML327544:AMP327547 AWH327544:AWL327547 BGD327544:BGH327547 BPZ327544:BQD327547 BZV327544:BZZ327547 CJR327544:CJV327547 CTN327544:CTR327547 DDJ327544:DDN327547 DNF327544:DNJ327547 DXB327544:DXF327547 EGX327544:EHB327547 EQT327544:EQX327547 FAP327544:FAT327547 FKL327544:FKP327547 FUH327544:FUL327547 GED327544:GEH327547 GNZ327544:GOD327547 GXV327544:GXZ327547 HHR327544:HHV327547 HRN327544:HRR327547 IBJ327544:IBN327547 ILF327544:ILJ327547 IVB327544:IVF327547 JEX327544:JFB327547 JOT327544:JOX327547 JYP327544:JYT327547 KIL327544:KIP327547 KSH327544:KSL327547 LCD327544:LCH327547 LLZ327544:LMD327547 LVV327544:LVZ327547 MFR327544:MFV327547 MPN327544:MPR327547 MZJ327544:MZN327547 NJF327544:NJJ327547 NTB327544:NTF327547 OCX327544:ODB327547 OMT327544:OMX327547 OWP327544:OWT327547 PGL327544:PGP327547 PQH327544:PQL327547 QAD327544:QAH327547 QJZ327544:QKD327547 QTV327544:QTZ327547 RDR327544:RDV327547 RNN327544:RNR327547 RXJ327544:RXN327547 SHF327544:SHJ327547 SRB327544:SRF327547 TAX327544:TBB327547 TKT327544:TKX327547 TUP327544:TUT327547 UEL327544:UEP327547 UOH327544:UOL327547 UYD327544:UYH327547 VHZ327544:VID327547 VRV327544:VRZ327547 WBR327544:WBV327547 WLN327544:WLR327547 WVJ327544:WVN327547 B393080:F393083 IX393080:JB393083 ST393080:SX393083 ACP393080:ACT393083 AML393080:AMP393083 AWH393080:AWL393083 BGD393080:BGH393083 BPZ393080:BQD393083 BZV393080:BZZ393083 CJR393080:CJV393083 CTN393080:CTR393083 DDJ393080:DDN393083 DNF393080:DNJ393083 DXB393080:DXF393083 EGX393080:EHB393083 EQT393080:EQX393083 FAP393080:FAT393083 FKL393080:FKP393083 FUH393080:FUL393083 GED393080:GEH393083 GNZ393080:GOD393083 GXV393080:GXZ393083 HHR393080:HHV393083 HRN393080:HRR393083 IBJ393080:IBN393083 ILF393080:ILJ393083 IVB393080:IVF393083 JEX393080:JFB393083 JOT393080:JOX393083 JYP393080:JYT393083 KIL393080:KIP393083 KSH393080:KSL393083 LCD393080:LCH393083 LLZ393080:LMD393083 LVV393080:LVZ393083 MFR393080:MFV393083 MPN393080:MPR393083 MZJ393080:MZN393083 NJF393080:NJJ393083 NTB393080:NTF393083 OCX393080:ODB393083 OMT393080:OMX393083 OWP393080:OWT393083 PGL393080:PGP393083 PQH393080:PQL393083 QAD393080:QAH393083 QJZ393080:QKD393083 QTV393080:QTZ393083 RDR393080:RDV393083 RNN393080:RNR393083 RXJ393080:RXN393083 SHF393080:SHJ393083 SRB393080:SRF393083 TAX393080:TBB393083 TKT393080:TKX393083 TUP393080:TUT393083 UEL393080:UEP393083 UOH393080:UOL393083 UYD393080:UYH393083 VHZ393080:VID393083 VRV393080:VRZ393083 WBR393080:WBV393083 WLN393080:WLR393083 WVJ393080:WVN393083 B458616:F458619 IX458616:JB458619 ST458616:SX458619 ACP458616:ACT458619 AML458616:AMP458619 AWH458616:AWL458619 BGD458616:BGH458619 BPZ458616:BQD458619 BZV458616:BZZ458619 CJR458616:CJV458619 CTN458616:CTR458619 DDJ458616:DDN458619 DNF458616:DNJ458619 DXB458616:DXF458619 EGX458616:EHB458619 EQT458616:EQX458619 FAP458616:FAT458619 FKL458616:FKP458619 FUH458616:FUL458619 GED458616:GEH458619 GNZ458616:GOD458619 GXV458616:GXZ458619 HHR458616:HHV458619 HRN458616:HRR458619 IBJ458616:IBN458619 ILF458616:ILJ458619 IVB458616:IVF458619 JEX458616:JFB458619 JOT458616:JOX458619 JYP458616:JYT458619 KIL458616:KIP458619 KSH458616:KSL458619 LCD458616:LCH458619 LLZ458616:LMD458619 LVV458616:LVZ458619 MFR458616:MFV458619 MPN458616:MPR458619 MZJ458616:MZN458619 NJF458616:NJJ458619 NTB458616:NTF458619 OCX458616:ODB458619 OMT458616:OMX458619 OWP458616:OWT458619 PGL458616:PGP458619 PQH458616:PQL458619 QAD458616:QAH458619 QJZ458616:QKD458619 QTV458616:QTZ458619 RDR458616:RDV458619 RNN458616:RNR458619 RXJ458616:RXN458619 SHF458616:SHJ458619 SRB458616:SRF458619 TAX458616:TBB458619 TKT458616:TKX458619 TUP458616:TUT458619 UEL458616:UEP458619 UOH458616:UOL458619 UYD458616:UYH458619 VHZ458616:VID458619 VRV458616:VRZ458619 WBR458616:WBV458619 WLN458616:WLR458619 WVJ458616:WVN458619 B524152:F524155 IX524152:JB524155 ST524152:SX524155 ACP524152:ACT524155 AML524152:AMP524155 AWH524152:AWL524155 BGD524152:BGH524155 BPZ524152:BQD524155 BZV524152:BZZ524155 CJR524152:CJV524155 CTN524152:CTR524155 DDJ524152:DDN524155 DNF524152:DNJ524155 DXB524152:DXF524155 EGX524152:EHB524155 EQT524152:EQX524155 FAP524152:FAT524155 FKL524152:FKP524155 FUH524152:FUL524155 GED524152:GEH524155 GNZ524152:GOD524155 GXV524152:GXZ524155 HHR524152:HHV524155 HRN524152:HRR524155 IBJ524152:IBN524155 ILF524152:ILJ524155 IVB524152:IVF524155 JEX524152:JFB524155 JOT524152:JOX524155 JYP524152:JYT524155 KIL524152:KIP524155 KSH524152:KSL524155 LCD524152:LCH524155 LLZ524152:LMD524155 LVV524152:LVZ524155 MFR524152:MFV524155 MPN524152:MPR524155 MZJ524152:MZN524155 NJF524152:NJJ524155 NTB524152:NTF524155 OCX524152:ODB524155 OMT524152:OMX524155 OWP524152:OWT524155 PGL524152:PGP524155 PQH524152:PQL524155 QAD524152:QAH524155 QJZ524152:QKD524155 QTV524152:QTZ524155 RDR524152:RDV524155 RNN524152:RNR524155 RXJ524152:RXN524155 SHF524152:SHJ524155 SRB524152:SRF524155 TAX524152:TBB524155 TKT524152:TKX524155 TUP524152:TUT524155 UEL524152:UEP524155 UOH524152:UOL524155 UYD524152:UYH524155 VHZ524152:VID524155 VRV524152:VRZ524155 WBR524152:WBV524155 WLN524152:WLR524155 WVJ524152:WVN524155 B589688:F589691 IX589688:JB589691 ST589688:SX589691 ACP589688:ACT589691 AML589688:AMP589691 AWH589688:AWL589691 BGD589688:BGH589691 BPZ589688:BQD589691 BZV589688:BZZ589691 CJR589688:CJV589691 CTN589688:CTR589691 DDJ589688:DDN589691 DNF589688:DNJ589691 DXB589688:DXF589691 EGX589688:EHB589691 EQT589688:EQX589691 FAP589688:FAT589691 FKL589688:FKP589691 FUH589688:FUL589691 GED589688:GEH589691 GNZ589688:GOD589691 GXV589688:GXZ589691 HHR589688:HHV589691 HRN589688:HRR589691 IBJ589688:IBN589691 ILF589688:ILJ589691 IVB589688:IVF589691 JEX589688:JFB589691 JOT589688:JOX589691 JYP589688:JYT589691 KIL589688:KIP589691 KSH589688:KSL589691 LCD589688:LCH589691 LLZ589688:LMD589691 LVV589688:LVZ589691 MFR589688:MFV589691 MPN589688:MPR589691 MZJ589688:MZN589691 NJF589688:NJJ589691 NTB589688:NTF589691 OCX589688:ODB589691 OMT589688:OMX589691 OWP589688:OWT589691 PGL589688:PGP589691 PQH589688:PQL589691 QAD589688:QAH589691 QJZ589688:QKD589691 QTV589688:QTZ589691 RDR589688:RDV589691 RNN589688:RNR589691 RXJ589688:RXN589691 SHF589688:SHJ589691 SRB589688:SRF589691 TAX589688:TBB589691 TKT589688:TKX589691 TUP589688:TUT589691 UEL589688:UEP589691 UOH589688:UOL589691 UYD589688:UYH589691 VHZ589688:VID589691 VRV589688:VRZ589691 WBR589688:WBV589691 WLN589688:WLR589691 WVJ589688:WVN589691 B655224:F655227 IX655224:JB655227 ST655224:SX655227 ACP655224:ACT655227 AML655224:AMP655227 AWH655224:AWL655227 BGD655224:BGH655227 BPZ655224:BQD655227 BZV655224:BZZ655227 CJR655224:CJV655227 CTN655224:CTR655227 DDJ655224:DDN655227 DNF655224:DNJ655227 DXB655224:DXF655227 EGX655224:EHB655227 EQT655224:EQX655227 FAP655224:FAT655227 FKL655224:FKP655227 FUH655224:FUL655227 GED655224:GEH655227 GNZ655224:GOD655227 GXV655224:GXZ655227 HHR655224:HHV655227 HRN655224:HRR655227 IBJ655224:IBN655227 ILF655224:ILJ655227 IVB655224:IVF655227 JEX655224:JFB655227 JOT655224:JOX655227 JYP655224:JYT655227 KIL655224:KIP655227 KSH655224:KSL655227 LCD655224:LCH655227 LLZ655224:LMD655227 LVV655224:LVZ655227 MFR655224:MFV655227 MPN655224:MPR655227 MZJ655224:MZN655227 NJF655224:NJJ655227 NTB655224:NTF655227 OCX655224:ODB655227 OMT655224:OMX655227 OWP655224:OWT655227 PGL655224:PGP655227 PQH655224:PQL655227 QAD655224:QAH655227 QJZ655224:QKD655227 QTV655224:QTZ655227 RDR655224:RDV655227 RNN655224:RNR655227 RXJ655224:RXN655227 SHF655224:SHJ655227 SRB655224:SRF655227 TAX655224:TBB655227 TKT655224:TKX655227 TUP655224:TUT655227 UEL655224:UEP655227 UOH655224:UOL655227 UYD655224:UYH655227 VHZ655224:VID655227 VRV655224:VRZ655227 WBR655224:WBV655227 WLN655224:WLR655227 WVJ655224:WVN655227 B720760:F720763 IX720760:JB720763 ST720760:SX720763 ACP720760:ACT720763 AML720760:AMP720763 AWH720760:AWL720763 BGD720760:BGH720763 BPZ720760:BQD720763 BZV720760:BZZ720763 CJR720760:CJV720763 CTN720760:CTR720763 DDJ720760:DDN720763 DNF720760:DNJ720763 DXB720760:DXF720763 EGX720760:EHB720763 EQT720760:EQX720763 FAP720760:FAT720763 FKL720760:FKP720763 FUH720760:FUL720763 GED720760:GEH720763 GNZ720760:GOD720763 GXV720760:GXZ720763 HHR720760:HHV720763 HRN720760:HRR720763 IBJ720760:IBN720763 ILF720760:ILJ720763 IVB720760:IVF720763 JEX720760:JFB720763 JOT720760:JOX720763 JYP720760:JYT720763 KIL720760:KIP720763 KSH720760:KSL720763 LCD720760:LCH720763 LLZ720760:LMD720763 LVV720760:LVZ720763 MFR720760:MFV720763 MPN720760:MPR720763 MZJ720760:MZN720763 NJF720760:NJJ720763 NTB720760:NTF720763 OCX720760:ODB720763 OMT720760:OMX720763 OWP720760:OWT720763 PGL720760:PGP720763 PQH720760:PQL720763 QAD720760:QAH720763 QJZ720760:QKD720763 QTV720760:QTZ720763 RDR720760:RDV720763 RNN720760:RNR720763 RXJ720760:RXN720763 SHF720760:SHJ720763 SRB720760:SRF720763 TAX720760:TBB720763 TKT720760:TKX720763 TUP720760:TUT720763 UEL720760:UEP720763 UOH720760:UOL720763 UYD720760:UYH720763 VHZ720760:VID720763 VRV720760:VRZ720763 WBR720760:WBV720763 WLN720760:WLR720763 WVJ720760:WVN720763 B786296:F786299 IX786296:JB786299 ST786296:SX786299 ACP786296:ACT786299 AML786296:AMP786299 AWH786296:AWL786299 BGD786296:BGH786299 BPZ786296:BQD786299 BZV786296:BZZ786299 CJR786296:CJV786299 CTN786296:CTR786299 DDJ786296:DDN786299 DNF786296:DNJ786299 DXB786296:DXF786299 EGX786296:EHB786299 EQT786296:EQX786299 FAP786296:FAT786299 FKL786296:FKP786299 FUH786296:FUL786299 GED786296:GEH786299 GNZ786296:GOD786299 GXV786296:GXZ786299 HHR786296:HHV786299 HRN786296:HRR786299 IBJ786296:IBN786299 ILF786296:ILJ786299 IVB786296:IVF786299 JEX786296:JFB786299 JOT786296:JOX786299 JYP786296:JYT786299 KIL786296:KIP786299 KSH786296:KSL786299 LCD786296:LCH786299 LLZ786296:LMD786299 LVV786296:LVZ786299 MFR786296:MFV786299 MPN786296:MPR786299 MZJ786296:MZN786299 NJF786296:NJJ786299 NTB786296:NTF786299 OCX786296:ODB786299 OMT786296:OMX786299 OWP786296:OWT786299 PGL786296:PGP786299 PQH786296:PQL786299 QAD786296:QAH786299 QJZ786296:QKD786299 QTV786296:QTZ786299 RDR786296:RDV786299 RNN786296:RNR786299 RXJ786296:RXN786299 SHF786296:SHJ786299 SRB786296:SRF786299 TAX786296:TBB786299 TKT786296:TKX786299 TUP786296:TUT786299 UEL786296:UEP786299 UOH786296:UOL786299 UYD786296:UYH786299 VHZ786296:VID786299 VRV786296:VRZ786299 WBR786296:WBV786299 WLN786296:WLR786299 WVJ786296:WVN786299 B851832:F851835 IX851832:JB851835 ST851832:SX851835 ACP851832:ACT851835 AML851832:AMP851835 AWH851832:AWL851835 BGD851832:BGH851835 BPZ851832:BQD851835 BZV851832:BZZ851835 CJR851832:CJV851835 CTN851832:CTR851835 DDJ851832:DDN851835 DNF851832:DNJ851835 DXB851832:DXF851835 EGX851832:EHB851835 EQT851832:EQX851835 FAP851832:FAT851835 FKL851832:FKP851835 FUH851832:FUL851835 GED851832:GEH851835 GNZ851832:GOD851835 GXV851832:GXZ851835 HHR851832:HHV851835 HRN851832:HRR851835 IBJ851832:IBN851835 ILF851832:ILJ851835 IVB851832:IVF851835 JEX851832:JFB851835 JOT851832:JOX851835 JYP851832:JYT851835 KIL851832:KIP851835 KSH851832:KSL851835 LCD851832:LCH851835 LLZ851832:LMD851835 LVV851832:LVZ851835 MFR851832:MFV851835 MPN851832:MPR851835 MZJ851832:MZN851835 NJF851832:NJJ851835 NTB851832:NTF851835 OCX851832:ODB851835 OMT851832:OMX851835 OWP851832:OWT851835 PGL851832:PGP851835 PQH851832:PQL851835 QAD851832:QAH851835 QJZ851832:QKD851835 QTV851832:QTZ851835 RDR851832:RDV851835 RNN851832:RNR851835 RXJ851832:RXN851835 SHF851832:SHJ851835 SRB851832:SRF851835 TAX851832:TBB851835 TKT851832:TKX851835 TUP851832:TUT851835 UEL851832:UEP851835 UOH851832:UOL851835 UYD851832:UYH851835 VHZ851832:VID851835 VRV851832:VRZ851835 WBR851832:WBV851835 WLN851832:WLR851835 WVJ851832:WVN851835 B917368:F917371 IX917368:JB917371 ST917368:SX917371 ACP917368:ACT917371 AML917368:AMP917371 AWH917368:AWL917371 BGD917368:BGH917371 BPZ917368:BQD917371 BZV917368:BZZ917371 CJR917368:CJV917371 CTN917368:CTR917371 DDJ917368:DDN917371 DNF917368:DNJ917371 DXB917368:DXF917371 EGX917368:EHB917371 EQT917368:EQX917371 FAP917368:FAT917371 FKL917368:FKP917371 FUH917368:FUL917371 GED917368:GEH917371 GNZ917368:GOD917371 GXV917368:GXZ917371 HHR917368:HHV917371 HRN917368:HRR917371 IBJ917368:IBN917371 ILF917368:ILJ917371 IVB917368:IVF917371 JEX917368:JFB917371 JOT917368:JOX917371 JYP917368:JYT917371 KIL917368:KIP917371 KSH917368:KSL917371 LCD917368:LCH917371 LLZ917368:LMD917371 LVV917368:LVZ917371 MFR917368:MFV917371 MPN917368:MPR917371 MZJ917368:MZN917371 NJF917368:NJJ917371 NTB917368:NTF917371 OCX917368:ODB917371 OMT917368:OMX917371 OWP917368:OWT917371 PGL917368:PGP917371 PQH917368:PQL917371 QAD917368:QAH917371 QJZ917368:QKD917371 QTV917368:QTZ917371 RDR917368:RDV917371 RNN917368:RNR917371 RXJ917368:RXN917371 SHF917368:SHJ917371 SRB917368:SRF917371 TAX917368:TBB917371 TKT917368:TKX917371 TUP917368:TUT917371 UEL917368:UEP917371 UOH917368:UOL917371 UYD917368:UYH917371 VHZ917368:VID917371 VRV917368:VRZ917371 WBR917368:WBV917371 WLN917368:WLR917371 WVJ917368:WVN917371 B982904:F982907 IX982904:JB982907 ST982904:SX982907 ACP982904:ACT982907 AML982904:AMP982907 AWH982904:AWL982907 BGD982904:BGH982907 BPZ982904:BQD982907 BZV982904:BZZ982907 CJR982904:CJV982907 CTN982904:CTR982907 DDJ982904:DDN982907 DNF982904:DNJ982907 DXB982904:DXF982907 EGX982904:EHB982907 EQT982904:EQX982907 FAP982904:FAT982907 FKL982904:FKP982907 FUH982904:FUL982907 GED982904:GEH982907 GNZ982904:GOD982907 GXV982904:GXZ982907 HHR982904:HHV982907 HRN982904:HRR982907 IBJ982904:IBN982907 ILF982904:ILJ982907 IVB982904:IVF982907 JEX982904:JFB982907 JOT982904:JOX982907 JYP982904:JYT982907 KIL982904:KIP982907 KSH982904:KSL982907 LCD982904:LCH982907 LLZ982904:LMD982907 LVV982904:LVZ982907 MFR982904:MFV982907 MPN982904:MPR982907 MZJ982904:MZN982907 NJF982904:NJJ982907 NTB982904:NTF982907 OCX982904:ODB982907 OMT982904:OMX982907 OWP982904:OWT982907 PGL982904:PGP982907 PQH982904:PQL982907 QAD982904:QAH982907 QJZ982904:QKD982907 QTV982904:QTZ982907 RDR982904:RDV982907 RNN982904:RNR982907 RXJ982904:RXN982907 SHF982904:SHJ982907 SRB982904:SRF982907 TAX982904:TBB982907 TKT982904:TKX982907 TUP982904:TUT982907 UEL982904:UEP982907 UOH982904:UOL982907 UYD982904:UYH982907 VHZ982904:VID982907 VRV982904:VRZ982907 WBR982904:WBV982907 WLN982904:WLR982907 WVJ982904:WVN982907 B65405:F65407 IX65405:JB65407 ST65405:SX65407 ACP65405:ACT65407 AML65405:AMP65407 AWH65405:AWL65407 BGD65405:BGH65407 BPZ65405:BQD65407 BZV65405:BZZ65407 CJR65405:CJV65407 CTN65405:CTR65407 DDJ65405:DDN65407 DNF65405:DNJ65407 DXB65405:DXF65407 EGX65405:EHB65407 EQT65405:EQX65407 FAP65405:FAT65407 FKL65405:FKP65407 FUH65405:FUL65407 GED65405:GEH65407 GNZ65405:GOD65407 GXV65405:GXZ65407 HHR65405:HHV65407 HRN65405:HRR65407 IBJ65405:IBN65407 ILF65405:ILJ65407 IVB65405:IVF65407 JEX65405:JFB65407 JOT65405:JOX65407 JYP65405:JYT65407 KIL65405:KIP65407 KSH65405:KSL65407 LCD65405:LCH65407 LLZ65405:LMD65407 LVV65405:LVZ65407 MFR65405:MFV65407 MPN65405:MPR65407 MZJ65405:MZN65407 NJF65405:NJJ65407 NTB65405:NTF65407 OCX65405:ODB65407 OMT65405:OMX65407 OWP65405:OWT65407 PGL65405:PGP65407 PQH65405:PQL65407 QAD65405:QAH65407 QJZ65405:QKD65407 QTV65405:QTZ65407 RDR65405:RDV65407 RNN65405:RNR65407 RXJ65405:RXN65407 SHF65405:SHJ65407 SRB65405:SRF65407 TAX65405:TBB65407 TKT65405:TKX65407 TUP65405:TUT65407 UEL65405:UEP65407 UOH65405:UOL65407 UYD65405:UYH65407 VHZ65405:VID65407 VRV65405:VRZ65407 WBR65405:WBV65407 WLN65405:WLR65407 WVJ65405:WVN65407 B130941:F130943 IX130941:JB130943 ST130941:SX130943 ACP130941:ACT130943 AML130941:AMP130943 AWH130941:AWL130943 BGD130941:BGH130943 BPZ130941:BQD130943 BZV130941:BZZ130943 CJR130941:CJV130943 CTN130941:CTR130943 DDJ130941:DDN130943 DNF130941:DNJ130943 DXB130941:DXF130943 EGX130941:EHB130943 EQT130941:EQX130943 FAP130941:FAT130943 FKL130941:FKP130943 FUH130941:FUL130943 GED130941:GEH130943 GNZ130941:GOD130943 GXV130941:GXZ130943 HHR130941:HHV130943 HRN130941:HRR130943 IBJ130941:IBN130943 ILF130941:ILJ130943 IVB130941:IVF130943 JEX130941:JFB130943 JOT130941:JOX130943 JYP130941:JYT130943 KIL130941:KIP130943 KSH130941:KSL130943 LCD130941:LCH130943 LLZ130941:LMD130943 LVV130941:LVZ130943 MFR130941:MFV130943 MPN130941:MPR130943 MZJ130941:MZN130943 NJF130941:NJJ130943 NTB130941:NTF130943 OCX130941:ODB130943 OMT130941:OMX130943 OWP130941:OWT130943 PGL130941:PGP130943 PQH130941:PQL130943 QAD130941:QAH130943 QJZ130941:QKD130943 QTV130941:QTZ130943 RDR130941:RDV130943 RNN130941:RNR130943 RXJ130941:RXN130943 SHF130941:SHJ130943 SRB130941:SRF130943 TAX130941:TBB130943 TKT130941:TKX130943 TUP130941:TUT130943 UEL130941:UEP130943 UOH130941:UOL130943 UYD130941:UYH130943 VHZ130941:VID130943 VRV130941:VRZ130943 WBR130941:WBV130943 WLN130941:WLR130943 WVJ130941:WVN130943 B196477:F196479 IX196477:JB196479 ST196477:SX196479 ACP196477:ACT196479 AML196477:AMP196479 AWH196477:AWL196479 BGD196477:BGH196479 BPZ196477:BQD196479 BZV196477:BZZ196479 CJR196477:CJV196479 CTN196477:CTR196479 DDJ196477:DDN196479 DNF196477:DNJ196479 DXB196477:DXF196479 EGX196477:EHB196479 EQT196477:EQX196479 FAP196477:FAT196479 FKL196477:FKP196479 FUH196477:FUL196479 GED196477:GEH196479 GNZ196477:GOD196479 GXV196477:GXZ196479 HHR196477:HHV196479 HRN196477:HRR196479 IBJ196477:IBN196479 ILF196477:ILJ196479 IVB196477:IVF196479 JEX196477:JFB196479 JOT196477:JOX196479 JYP196477:JYT196479 KIL196477:KIP196479 KSH196477:KSL196479 LCD196477:LCH196479 LLZ196477:LMD196479 LVV196477:LVZ196479 MFR196477:MFV196479 MPN196477:MPR196479 MZJ196477:MZN196479 NJF196477:NJJ196479 NTB196477:NTF196479 OCX196477:ODB196479 OMT196477:OMX196479 OWP196477:OWT196479 PGL196477:PGP196479 PQH196477:PQL196479 QAD196477:QAH196479 QJZ196477:QKD196479 QTV196477:QTZ196479 RDR196477:RDV196479 RNN196477:RNR196479 RXJ196477:RXN196479 SHF196477:SHJ196479 SRB196477:SRF196479 TAX196477:TBB196479 TKT196477:TKX196479 TUP196477:TUT196479 UEL196477:UEP196479 UOH196477:UOL196479 UYD196477:UYH196479 VHZ196477:VID196479 VRV196477:VRZ196479 WBR196477:WBV196479 WLN196477:WLR196479 WVJ196477:WVN196479 B262013:F262015 IX262013:JB262015 ST262013:SX262015 ACP262013:ACT262015 AML262013:AMP262015 AWH262013:AWL262015 BGD262013:BGH262015 BPZ262013:BQD262015 BZV262013:BZZ262015 CJR262013:CJV262015 CTN262013:CTR262015 DDJ262013:DDN262015 DNF262013:DNJ262015 DXB262013:DXF262015 EGX262013:EHB262015 EQT262013:EQX262015 FAP262013:FAT262015 FKL262013:FKP262015 FUH262013:FUL262015 GED262013:GEH262015 GNZ262013:GOD262015 GXV262013:GXZ262015 HHR262013:HHV262015 HRN262013:HRR262015 IBJ262013:IBN262015 ILF262013:ILJ262015 IVB262013:IVF262015 JEX262013:JFB262015 JOT262013:JOX262015 JYP262013:JYT262015 KIL262013:KIP262015 KSH262013:KSL262015 LCD262013:LCH262015 LLZ262013:LMD262015 LVV262013:LVZ262015 MFR262013:MFV262015 MPN262013:MPR262015 MZJ262013:MZN262015 NJF262013:NJJ262015 NTB262013:NTF262015 OCX262013:ODB262015 OMT262013:OMX262015 OWP262013:OWT262015 PGL262013:PGP262015 PQH262013:PQL262015 QAD262013:QAH262015 QJZ262013:QKD262015 QTV262013:QTZ262015 RDR262013:RDV262015 RNN262013:RNR262015 RXJ262013:RXN262015 SHF262013:SHJ262015 SRB262013:SRF262015 TAX262013:TBB262015 TKT262013:TKX262015 TUP262013:TUT262015 UEL262013:UEP262015 UOH262013:UOL262015 UYD262013:UYH262015 VHZ262013:VID262015 VRV262013:VRZ262015 WBR262013:WBV262015 WLN262013:WLR262015 WVJ262013:WVN262015 B327549:F327551 IX327549:JB327551 ST327549:SX327551 ACP327549:ACT327551 AML327549:AMP327551 AWH327549:AWL327551 BGD327549:BGH327551 BPZ327549:BQD327551 BZV327549:BZZ327551 CJR327549:CJV327551 CTN327549:CTR327551 DDJ327549:DDN327551 DNF327549:DNJ327551 DXB327549:DXF327551 EGX327549:EHB327551 EQT327549:EQX327551 FAP327549:FAT327551 FKL327549:FKP327551 FUH327549:FUL327551 GED327549:GEH327551 GNZ327549:GOD327551 GXV327549:GXZ327551 HHR327549:HHV327551 HRN327549:HRR327551 IBJ327549:IBN327551 ILF327549:ILJ327551 IVB327549:IVF327551 JEX327549:JFB327551 JOT327549:JOX327551 JYP327549:JYT327551 KIL327549:KIP327551 KSH327549:KSL327551 LCD327549:LCH327551 LLZ327549:LMD327551 LVV327549:LVZ327551 MFR327549:MFV327551 MPN327549:MPR327551 MZJ327549:MZN327551 NJF327549:NJJ327551 NTB327549:NTF327551 OCX327549:ODB327551 OMT327549:OMX327551 OWP327549:OWT327551 PGL327549:PGP327551 PQH327549:PQL327551 QAD327549:QAH327551 QJZ327549:QKD327551 QTV327549:QTZ327551 RDR327549:RDV327551 RNN327549:RNR327551 RXJ327549:RXN327551 SHF327549:SHJ327551 SRB327549:SRF327551 TAX327549:TBB327551 TKT327549:TKX327551 TUP327549:TUT327551 UEL327549:UEP327551 UOH327549:UOL327551 UYD327549:UYH327551 VHZ327549:VID327551 VRV327549:VRZ327551 WBR327549:WBV327551 WLN327549:WLR327551 WVJ327549:WVN327551 B393085:F393087 IX393085:JB393087 ST393085:SX393087 ACP393085:ACT393087 AML393085:AMP393087 AWH393085:AWL393087 BGD393085:BGH393087 BPZ393085:BQD393087 BZV393085:BZZ393087 CJR393085:CJV393087 CTN393085:CTR393087 DDJ393085:DDN393087 DNF393085:DNJ393087 DXB393085:DXF393087 EGX393085:EHB393087 EQT393085:EQX393087 FAP393085:FAT393087 FKL393085:FKP393087 FUH393085:FUL393087 GED393085:GEH393087 GNZ393085:GOD393087 GXV393085:GXZ393087 HHR393085:HHV393087 HRN393085:HRR393087 IBJ393085:IBN393087 ILF393085:ILJ393087 IVB393085:IVF393087 JEX393085:JFB393087 JOT393085:JOX393087 JYP393085:JYT393087 KIL393085:KIP393087 KSH393085:KSL393087 LCD393085:LCH393087 LLZ393085:LMD393087 LVV393085:LVZ393087 MFR393085:MFV393087 MPN393085:MPR393087 MZJ393085:MZN393087 NJF393085:NJJ393087 NTB393085:NTF393087 OCX393085:ODB393087 OMT393085:OMX393087 OWP393085:OWT393087 PGL393085:PGP393087 PQH393085:PQL393087 QAD393085:QAH393087 QJZ393085:QKD393087 QTV393085:QTZ393087 RDR393085:RDV393087 RNN393085:RNR393087 RXJ393085:RXN393087 SHF393085:SHJ393087 SRB393085:SRF393087 TAX393085:TBB393087 TKT393085:TKX393087 TUP393085:TUT393087 UEL393085:UEP393087 UOH393085:UOL393087 UYD393085:UYH393087 VHZ393085:VID393087 VRV393085:VRZ393087 WBR393085:WBV393087 WLN393085:WLR393087 WVJ393085:WVN393087 B458621:F458623 IX458621:JB458623 ST458621:SX458623 ACP458621:ACT458623 AML458621:AMP458623 AWH458621:AWL458623 BGD458621:BGH458623 BPZ458621:BQD458623 BZV458621:BZZ458623 CJR458621:CJV458623 CTN458621:CTR458623 DDJ458621:DDN458623 DNF458621:DNJ458623 DXB458621:DXF458623 EGX458621:EHB458623 EQT458621:EQX458623 FAP458621:FAT458623 FKL458621:FKP458623 FUH458621:FUL458623 GED458621:GEH458623 GNZ458621:GOD458623 GXV458621:GXZ458623 HHR458621:HHV458623 HRN458621:HRR458623 IBJ458621:IBN458623 ILF458621:ILJ458623 IVB458621:IVF458623 JEX458621:JFB458623 JOT458621:JOX458623 JYP458621:JYT458623 KIL458621:KIP458623 KSH458621:KSL458623 LCD458621:LCH458623 LLZ458621:LMD458623 LVV458621:LVZ458623 MFR458621:MFV458623 MPN458621:MPR458623 MZJ458621:MZN458623 NJF458621:NJJ458623 NTB458621:NTF458623 OCX458621:ODB458623 OMT458621:OMX458623 OWP458621:OWT458623 PGL458621:PGP458623 PQH458621:PQL458623 QAD458621:QAH458623 QJZ458621:QKD458623 QTV458621:QTZ458623 RDR458621:RDV458623 RNN458621:RNR458623 RXJ458621:RXN458623 SHF458621:SHJ458623 SRB458621:SRF458623 TAX458621:TBB458623 TKT458621:TKX458623 TUP458621:TUT458623 UEL458621:UEP458623 UOH458621:UOL458623 UYD458621:UYH458623 VHZ458621:VID458623 VRV458621:VRZ458623 WBR458621:WBV458623 WLN458621:WLR458623 WVJ458621:WVN458623 B524157:F524159 IX524157:JB524159 ST524157:SX524159 ACP524157:ACT524159 AML524157:AMP524159 AWH524157:AWL524159 BGD524157:BGH524159 BPZ524157:BQD524159 BZV524157:BZZ524159 CJR524157:CJV524159 CTN524157:CTR524159 DDJ524157:DDN524159 DNF524157:DNJ524159 DXB524157:DXF524159 EGX524157:EHB524159 EQT524157:EQX524159 FAP524157:FAT524159 FKL524157:FKP524159 FUH524157:FUL524159 GED524157:GEH524159 GNZ524157:GOD524159 GXV524157:GXZ524159 HHR524157:HHV524159 HRN524157:HRR524159 IBJ524157:IBN524159 ILF524157:ILJ524159 IVB524157:IVF524159 JEX524157:JFB524159 JOT524157:JOX524159 JYP524157:JYT524159 KIL524157:KIP524159 KSH524157:KSL524159 LCD524157:LCH524159 LLZ524157:LMD524159 LVV524157:LVZ524159 MFR524157:MFV524159 MPN524157:MPR524159 MZJ524157:MZN524159 NJF524157:NJJ524159 NTB524157:NTF524159 OCX524157:ODB524159 OMT524157:OMX524159 OWP524157:OWT524159 PGL524157:PGP524159 PQH524157:PQL524159 QAD524157:QAH524159 QJZ524157:QKD524159 QTV524157:QTZ524159 RDR524157:RDV524159 RNN524157:RNR524159 RXJ524157:RXN524159 SHF524157:SHJ524159 SRB524157:SRF524159 TAX524157:TBB524159 TKT524157:TKX524159 TUP524157:TUT524159 UEL524157:UEP524159 UOH524157:UOL524159 UYD524157:UYH524159 VHZ524157:VID524159 VRV524157:VRZ524159 WBR524157:WBV524159 WLN524157:WLR524159 WVJ524157:WVN524159 B589693:F589695 IX589693:JB589695 ST589693:SX589695 ACP589693:ACT589695 AML589693:AMP589695 AWH589693:AWL589695 BGD589693:BGH589695 BPZ589693:BQD589695 BZV589693:BZZ589695 CJR589693:CJV589695 CTN589693:CTR589695 DDJ589693:DDN589695 DNF589693:DNJ589695 DXB589693:DXF589695 EGX589693:EHB589695 EQT589693:EQX589695 FAP589693:FAT589695 FKL589693:FKP589695 FUH589693:FUL589695 GED589693:GEH589695 GNZ589693:GOD589695 GXV589693:GXZ589695 HHR589693:HHV589695 HRN589693:HRR589695 IBJ589693:IBN589695 ILF589693:ILJ589695 IVB589693:IVF589695 JEX589693:JFB589695 JOT589693:JOX589695 JYP589693:JYT589695 KIL589693:KIP589695 KSH589693:KSL589695 LCD589693:LCH589695 LLZ589693:LMD589695 LVV589693:LVZ589695 MFR589693:MFV589695 MPN589693:MPR589695 MZJ589693:MZN589695 NJF589693:NJJ589695 NTB589693:NTF589695 OCX589693:ODB589695 OMT589693:OMX589695 OWP589693:OWT589695 PGL589693:PGP589695 PQH589693:PQL589695 QAD589693:QAH589695 QJZ589693:QKD589695 QTV589693:QTZ589695 RDR589693:RDV589695 RNN589693:RNR589695 RXJ589693:RXN589695 SHF589693:SHJ589695 SRB589693:SRF589695 TAX589693:TBB589695 TKT589693:TKX589695 TUP589693:TUT589695 UEL589693:UEP589695 UOH589693:UOL589695 UYD589693:UYH589695 VHZ589693:VID589695 VRV589693:VRZ589695 WBR589693:WBV589695 WLN589693:WLR589695 WVJ589693:WVN589695 B655229:F655231 IX655229:JB655231 ST655229:SX655231 ACP655229:ACT655231 AML655229:AMP655231 AWH655229:AWL655231 BGD655229:BGH655231 BPZ655229:BQD655231 BZV655229:BZZ655231 CJR655229:CJV655231 CTN655229:CTR655231 DDJ655229:DDN655231 DNF655229:DNJ655231 DXB655229:DXF655231 EGX655229:EHB655231 EQT655229:EQX655231 FAP655229:FAT655231 FKL655229:FKP655231 FUH655229:FUL655231 GED655229:GEH655231 GNZ655229:GOD655231 GXV655229:GXZ655231 HHR655229:HHV655231 HRN655229:HRR655231 IBJ655229:IBN655231 ILF655229:ILJ655231 IVB655229:IVF655231 JEX655229:JFB655231 JOT655229:JOX655231 JYP655229:JYT655231 KIL655229:KIP655231 KSH655229:KSL655231 LCD655229:LCH655231 LLZ655229:LMD655231 LVV655229:LVZ655231 MFR655229:MFV655231 MPN655229:MPR655231 MZJ655229:MZN655231 NJF655229:NJJ655231 NTB655229:NTF655231 OCX655229:ODB655231 OMT655229:OMX655231 OWP655229:OWT655231 PGL655229:PGP655231 PQH655229:PQL655231 QAD655229:QAH655231 QJZ655229:QKD655231 QTV655229:QTZ655231 RDR655229:RDV655231 RNN655229:RNR655231 RXJ655229:RXN655231 SHF655229:SHJ655231 SRB655229:SRF655231 TAX655229:TBB655231 TKT655229:TKX655231 TUP655229:TUT655231 UEL655229:UEP655231 UOH655229:UOL655231 UYD655229:UYH655231 VHZ655229:VID655231 VRV655229:VRZ655231 WBR655229:WBV655231 WLN655229:WLR655231 WVJ655229:WVN655231 B720765:F720767 IX720765:JB720767 ST720765:SX720767 ACP720765:ACT720767 AML720765:AMP720767 AWH720765:AWL720767 BGD720765:BGH720767 BPZ720765:BQD720767 BZV720765:BZZ720767 CJR720765:CJV720767 CTN720765:CTR720767 DDJ720765:DDN720767 DNF720765:DNJ720767 DXB720765:DXF720767 EGX720765:EHB720767 EQT720765:EQX720767 FAP720765:FAT720767 FKL720765:FKP720767 FUH720765:FUL720767 GED720765:GEH720767 GNZ720765:GOD720767 GXV720765:GXZ720767 HHR720765:HHV720767 HRN720765:HRR720767 IBJ720765:IBN720767 ILF720765:ILJ720767 IVB720765:IVF720767 JEX720765:JFB720767 JOT720765:JOX720767 JYP720765:JYT720767 KIL720765:KIP720767 KSH720765:KSL720767 LCD720765:LCH720767 LLZ720765:LMD720767 LVV720765:LVZ720767 MFR720765:MFV720767 MPN720765:MPR720767 MZJ720765:MZN720767 NJF720765:NJJ720767 NTB720765:NTF720767 OCX720765:ODB720767 OMT720765:OMX720767 OWP720765:OWT720767 PGL720765:PGP720767 PQH720765:PQL720767 QAD720765:QAH720767 QJZ720765:QKD720767 QTV720765:QTZ720767 RDR720765:RDV720767 RNN720765:RNR720767 RXJ720765:RXN720767 SHF720765:SHJ720767 SRB720765:SRF720767 TAX720765:TBB720767 TKT720765:TKX720767 TUP720765:TUT720767 UEL720765:UEP720767 UOH720765:UOL720767 UYD720765:UYH720767 VHZ720765:VID720767 VRV720765:VRZ720767 WBR720765:WBV720767 WLN720765:WLR720767 WVJ720765:WVN720767 B786301:F786303 IX786301:JB786303 ST786301:SX786303 ACP786301:ACT786303 AML786301:AMP786303 AWH786301:AWL786303 BGD786301:BGH786303 BPZ786301:BQD786303 BZV786301:BZZ786303 CJR786301:CJV786303 CTN786301:CTR786303 DDJ786301:DDN786303 DNF786301:DNJ786303 DXB786301:DXF786303 EGX786301:EHB786303 EQT786301:EQX786303 FAP786301:FAT786303 FKL786301:FKP786303 FUH786301:FUL786303 GED786301:GEH786303 GNZ786301:GOD786303 GXV786301:GXZ786303 HHR786301:HHV786303 HRN786301:HRR786303 IBJ786301:IBN786303 ILF786301:ILJ786303 IVB786301:IVF786303 JEX786301:JFB786303 JOT786301:JOX786303 JYP786301:JYT786303 KIL786301:KIP786303 KSH786301:KSL786303 LCD786301:LCH786303 LLZ786301:LMD786303 LVV786301:LVZ786303 MFR786301:MFV786303 MPN786301:MPR786303 MZJ786301:MZN786303 NJF786301:NJJ786303 NTB786301:NTF786303 OCX786301:ODB786303 OMT786301:OMX786303 OWP786301:OWT786303 PGL786301:PGP786303 PQH786301:PQL786303 QAD786301:QAH786303 QJZ786301:QKD786303 QTV786301:QTZ786303 RDR786301:RDV786303 RNN786301:RNR786303 RXJ786301:RXN786303 SHF786301:SHJ786303 SRB786301:SRF786303 TAX786301:TBB786303 TKT786301:TKX786303 TUP786301:TUT786303 UEL786301:UEP786303 UOH786301:UOL786303 UYD786301:UYH786303 VHZ786301:VID786303 VRV786301:VRZ786303 WBR786301:WBV786303 WLN786301:WLR786303 WVJ786301:WVN786303 B851837:F851839 IX851837:JB851839 ST851837:SX851839 ACP851837:ACT851839 AML851837:AMP851839 AWH851837:AWL851839 BGD851837:BGH851839 BPZ851837:BQD851839 BZV851837:BZZ851839 CJR851837:CJV851839 CTN851837:CTR851839 DDJ851837:DDN851839 DNF851837:DNJ851839 DXB851837:DXF851839 EGX851837:EHB851839 EQT851837:EQX851839 FAP851837:FAT851839 FKL851837:FKP851839 FUH851837:FUL851839 GED851837:GEH851839 GNZ851837:GOD851839 GXV851837:GXZ851839 HHR851837:HHV851839 HRN851837:HRR851839 IBJ851837:IBN851839 ILF851837:ILJ851839 IVB851837:IVF851839 JEX851837:JFB851839 JOT851837:JOX851839 JYP851837:JYT851839 KIL851837:KIP851839 KSH851837:KSL851839 LCD851837:LCH851839 LLZ851837:LMD851839 LVV851837:LVZ851839 MFR851837:MFV851839 MPN851837:MPR851839 MZJ851837:MZN851839 NJF851837:NJJ851839 NTB851837:NTF851839 OCX851837:ODB851839 OMT851837:OMX851839 OWP851837:OWT851839 PGL851837:PGP851839 PQH851837:PQL851839 QAD851837:QAH851839 QJZ851837:QKD851839 QTV851837:QTZ851839 RDR851837:RDV851839 RNN851837:RNR851839 RXJ851837:RXN851839 SHF851837:SHJ851839 SRB851837:SRF851839 TAX851837:TBB851839 TKT851837:TKX851839 TUP851837:TUT851839 UEL851837:UEP851839 UOH851837:UOL851839 UYD851837:UYH851839 VHZ851837:VID851839 VRV851837:VRZ851839 WBR851837:WBV851839 WLN851837:WLR851839 WVJ851837:WVN851839 B917373:F917375 IX917373:JB917375 ST917373:SX917375 ACP917373:ACT917375 AML917373:AMP917375 AWH917373:AWL917375 BGD917373:BGH917375 BPZ917373:BQD917375 BZV917373:BZZ917375 CJR917373:CJV917375 CTN917373:CTR917375 DDJ917373:DDN917375 DNF917373:DNJ917375 DXB917373:DXF917375 EGX917373:EHB917375 EQT917373:EQX917375 FAP917373:FAT917375 FKL917373:FKP917375 FUH917373:FUL917375 GED917373:GEH917375 GNZ917373:GOD917375 GXV917373:GXZ917375 HHR917373:HHV917375 HRN917373:HRR917375 IBJ917373:IBN917375 ILF917373:ILJ917375 IVB917373:IVF917375 JEX917373:JFB917375 JOT917373:JOX917375 JYP917373:JYT917375 KIL917373:KIP917375 KSH917373:KSL917375 LCD917373:LCH917375 LLZ917373:LMD917375 LVV917373:LVZ917375 MFR917373:MFV917375 MPN917373:MPR917375 MZJ917373:MZN917375 NJF917373:NJJ917375 NTB917373:NTF917375 OCX917373:ODB917375 OMT917373:OMX917375 OWP917373:OWT917375 PGL917373:PGP917375 PQH917373:PQL917375 QAD917373:QAH917375 QJZ917373:QKD917375 QTV917373:QTZ917375 RDR917373:RDV917375 RNN917373:RNR917375 RXJ917373:RXN917375 SHF917373:SHJ917375 SRB917373:SRF917375 TAX917373:TBB917375 TKT917373:TKX917375 TUP917373:TUT917375 UEL917373:UEP917375 UOH917373:UOL917375 UYD917373:UYH917375 VHZ917373:VID917375 VRV917373:VRZ917375 WBR917373:WBV917375 WLN917373:WLR917375 WVJ917373:WVN917375 B982909:F982911 IX982909:JB982911 ST982909:SX982911 ACP982909:ACT982911 AML982909:AMP982911 AWH982909:AWL982911 BGD982909:BGH982911 BPZ982909:BQD982911 BZV982909:BZZ982911 CJR982909:CJV982911 CTN982909:CTR982911 DDJ982909:DDN982911 DNF982909:DNJ982911 DXB982909:DXF982911 EGX982909:EHB982911 EQT982909:EQX982911 FAP982909:FAT982911 FKL982909:FKP982911 FUH982909:FUL982911 GED982909:GEH982911 GNZ982909:GOD982911 GXV982909:GXZ982911 HHR982909:HHV982911 HRN982909:HRR982911 IBJ982909:IBN982911 ILF982909:ILJ982911 IVB982909:IVF982911 JEX982909:JFB982911 JOT982909:JOX982911 JYP982909:JYT982911 KIL982909:KIP982911 KSH982909:KSL982911 LCD982909:LCH982911 LLZ982909:LMD982911 LVV982909:LVZ982911 MFR982909:MFV982911 MPN982909:MPR982911 MZJ982909:MZN982911 NJF982909:NJJ982911 NTB982909:NTF982911 OCX982909:ODB982911 OMT982909:OMX982911 OWP982909:OWT982911 PGL982909:PGP982911 PQH982909:PQL982911 QAD982909:QAH982911 QJZ982909:QKD982911 QTV982909:QTZ982911 RDR982909:RDV982911 RNN982909:RNR982911 RXJ982909:RXN982911 SHF982909:SHJ982911 SRB982909:SRF982911 TAX982909:TBB982911 TKT982909:TKX982911 TUP982909:TUT982911 UEL982909:UEP982911 UOH982909:UOL982911 UYD982909:UYH982911 VHZ982909:VID982911 VRV982909:VRZ982911 WBR982909:WBV982911 WLN982909:WLR982911 WVJ982909:WVN982911 J65386 JF65386 TB65386 ACX65386 AMT65386 AWP65386 BGL65386 BQH65386 CAD65386 CJZ65386 CTV65386 DDR65386 DNN65386 DXJ65386 EHF65386 ERB65386 FAX65386 FKT65386 FUP65386 GEL65386 GOH65386 GYD65386 HHZ65386 HRV65386 IBR65386 ILN65386 IVJ65386 JFF65386 JPB65386 JYX65386 KIT65386 KSP65386 LCL65386 LMH65386 LWD65386 MFZ65386 MPV65386 MZR65386 NJN65386 NTJ65386 ODF65386 ONB65386 OWX65386 PGT65386 PQP65386 QAL65386 QKH65386 QUD65386 RDZ65386 RNV65386 RXR65386 SHN65386 SRJ65386 TBF65386 TLB65386 TUX65386 UET65386 UOP65386 UYL65386 VIH65386 VSD65386 WBZ65386 WLV65386 WVR65386 J130922 JF130922 TB130922 ACX130922 AMT130922 AWP130922 BGL130922 BQH130922 CAD130922 CJZ130922 CTV130922 DDR130922 DNN130922 DXJ130922 EHF130922 ERB130922 FAX130922 FKT130922 FUP130922 GEL130922 GOH130922 GYD130922 HHZ130922 HRV130922 IBR130922 ILN130922 IVJ130922 JFF130922 JPB130922 JYX130922 KIT130922 KSP130922 LCL130922 LMH130922 LWD130922 MFZ130922 MPV130922 MZR130922 NJN130922 NTJ130922 ODF130922 ONB130922 OWX130922 PGT130922 PQP130922 QAL130922 QKH130922 QUD130922 RDZ130922 RNV130922 RXR130922 SHN130922 SRJ130922 TBF130922 TLB130922 TUX130922 UET130922 UOP130922 UYL130922 VIH130922 VSD130922 WBZ130922 WLV130922 WVR130922 J196458 JF196458 TB196458 ACX196458 AMT196458 AWP196458 BGL196458 BQH196458 CAD196458 CJZ196458 CTV196458 DDR196458 DNN196458 DXJ196458 EHF196458 ERB196458 FAX196458 FKT196458 FUP196458 GEL196458 GOH196458 GYD196458 HHZ196458 HRV196458 IBR196458 ILN196458 IVJ196458 JFF196458 JPB196458 JYX196458 KIT196458 KSP196458 LCL196458 LMH196458 LWD196458 MFZ196458 MPV196458 MZR196458 NJN196458 NTJ196458 ODF196458 ONB196458 OWX196458 PGT196458 PQP196458 QAL196458 QKH196458 QUD196458 RDZ196458 RNV196458 RXR196458 SHN196458 SRJ196458 TBF196458 TLB196458 TUX196458 UET196458 UOP196458 UYL196458 VIH196458 VSD196458 WBZ196458 WLV196458 WVR196458 J261994 JF261994 TB261994 ACX261994 AMT261994 AWP261994 BGL261994 BQH261994 CAD261994 CJZ261994 CTV261994 DDR261994 DNN261994 DXJ261994 EHF261994 ERB261994 FAX261994 FKT261994 FUP261994 GEL261994 GOH261994 GYD261994 HHZ261994 HRV261994 IBR261994 ILN261994 IVJ261994 JFF261994 JPB261994 JYX261994 KIT261994 KSP261994 LCL261994 LMH261994 LWD261994 MFZ261994 MPV261994 MZR261994 NJN261994 NTJ261994 ODF261994 ONB261994 OWX261994 PGT261994 PQP261994 QAL261994 QKH261994 QUD261994 RDZ261994 RNV261994 RXR261994 SHN261994 SRJ261994 TBF261994 TLB261994 TUX261994 UET261994 UOP261994 UYL261994 VIH261994 VSD261994 WBZ261994 WLV261994 WVR261994 J327530 JF327530 TB327530 ACX327530 AMT327530 AWP327530 BGL327530 BQH327530 CAD327530 CJZ327530 CTV327530 DDR327530 DNN327530 DXJ327530 EHF327530 ERB327530 FAX327530 FKT327530 FUP327530 GEL327530 GOH327530 GYD327530 HHZ327530 HRV327530 IBR327530 ILN327530 IVJ327530 JFF327530 JPB327530 JYX327530 KIT327530 KSP327530 LCL327530 LMH327530 LWD327530 MFZ327530 MPV327530 MZR327530 NJN327530 NTJ327530 ODF327530 ONB327530 OWX327530 PGT327530 PQP327530 QAL327530 QKH327530 QUD327530 RDZ327530 RNV327530 RXR327530 SHN327530 SRJ327530 TBF327530 TLB327530 TUX327530 UET327530 UOP327530 UYL327530 VIH327530 VSD327530 WBZ327530 WLV327530 WVR327530 J393066 JF393066 TB393066 ACX393066 AMT393066 AWP393066 BGL393066 BQH393066 CAD393066 CJZ393066 CTV393066 DDR393066 DNN393066 DXJ393066 EHF393066 ERB393066 FAX393066 FKT393066 FUP393066 GEL393066 GOH393066 GYD393066 HHZ393066 HRV393066 IBR393066 ILN393066 IVJ393066 JFF393066 JPB393066 JYX393066 KIT393066 KSP393066 LCL393066 LMH393066 LWD393066 MFZ393066 MPV393066 MZR393066 NJN393066 NTJ393066 ODF393066 ONB393066 OWX393066 PGT393066 PQP393066 QAL393066 QKH393066 QUD393066 RDZ393066 RNV393066 RXR393066 SHN393066 SRJ393066 TBF393066 TLB393066 TUX393066 UET393066 UOP393066 UYL393066 VIH393066 VSD393066 WBZ393066 WLV393066 WVR393066 J458602 JF458602 TB458602 ACX458602 AMT458602 AWP458602 BGL458602 BQH458602 CAD458602 CJZ458602 CTV458602 DDR458602 DNN458602 DXJ458602 EHF458602 ERB458602 FAX458602 FKT458602 FUP458602 GEL458602 GOH458602 GYD458602 HHZ458602 HRV458602 IBR458602 ILN458602 IVJ458602 JFF458602 JPB458602 JYX458602 KIT458602 KSP458602 LCL458602 LMH458602 LWD458602 MFZ458602 MPV458602 MZR458602 NJN458602 NTJ458602 ODF458602 ONB458602 OWX458602 PGT458602 PQP458602 QAL458602 QKH458602 QUD458602 RDZ458602 RNV458602 RXR458602 SHN458602 SRJ458602 TBF458602 TLB458602 TUX458602 UET458602 UOP458602 UYL458602 VIH458602 VSD458602 WBZ458602 WLV458602 WVR458602 J524138 JF524138 TB524138 ACX524138 AMT524138 AWP524138 BGL524138 BQH524138 CAD524138 CJZ524138 CTV524138 DDR524138 DNN524138 DXJ524138 EHF524138 ERB524138 FAX524138 FKT524138 FUP524138 GEL524138 GOH524138 GYD524138 HHZ524138 HRV524138 IBR524138 ILN524138 IVJ524138 JFF524138 JPB524138 JYX524138 KIT524138 KSP524138 LCL524138 LMH524138 LWD524138 MFZ524138 MPV524138 MZR524138 NJN524138 NTJ524138 ODF524138 ONB524138 OWX524138 PGT524138 PQP524138 QAL524138 QKH524138 QUD524138 RDZ524138 RNV524138 RXR524138 SHN524138 SRJ524138 TBF524138 TLB524138 TUX524138 UET524138 UOP524138 UYL524138 VIH524138 VSD524138 WBZ524138 WLV524138 WVR524138 J589674 JF589674 TB589674 ACX589674 AMT589674 AWP589674 BGL589674 BQH589674 CAD589674 CJZ589674 CTV589674 DDR589674 DNN589674 DXJ589674 EHF589674 ERB589674 FAX589674 FKT589674 FUP589674 GEL589674 GOH589674 GYD589674 HHZ589674 HRV589674 IBR589674 ILN589674 IVJ589674 JFF589674 JPB589674 JYX589674 KIT589674 KSP589674 LCL589674 LMH589674 LWD589674 MFZ589674 MPV589674 MZR589674 NJN589674 NTJ589674 ODF589674 ONB589674 OWX589674 PGT589674 PQP589674 QAL589674 QKH589674 QUD589674 RDZ589674 RNV589674 RXR589674 SHN589674 SRJ589674 TBF589674 TLB589674 TUX589674 UET589674 UOP589674 UYL589674 VIH589674 VSD589674 WBZ589674 WLV589674 WVR589674 J655210 JF655210 TB655210 ACX655210 AMT655210 AWP655210 BGL655210 BQH655210 CAD655210 CJZ655210 CTV655210 DDR655210 DNN655210 DXJ655210 EHF655210 ERB655210 FAX655210 FKT655210 FUP655210 GEL655210 GOH655210 GYD655210 HHZ655210 HRV655210 IBR655210 ILN655210 IVJ655210 JFF655210 JPB655210 JYX655210 KIT655210 KSP655210 LCL655210 LMH655210 LWD655210 MFZ655210 MPV655210 MZR655210 NJN655210 NTJ655210 ODF655210 ONB655210 OWX655210 PGT655210 PQP655210 QAL655210 QKH655210 QUD655210 RDZ655210 RNV655210 RXR655210 SHN655210 SRJ655210 TBF655210 TLB655210 TUX655210 UET655210 UOP655210 UYL655210 VIH655210 VSD655210 WBZ655210 WLV655210 WVR655210 J720746 JF720746 TB720746 ACX720746 AMT720746 AWP720746 BGL720746 BQH720746 CAD720746 CJZ720746 CTV720746 DDR720746 DNN720746 DXJ720746 EHF720746 ERB720746 FAX720746 FKT720746 FUP720746 GEL720746 GOH720746 GYD720746 HHZ720746 HRV720746 IBR720746 ILN720746 IVJ720746 JFF720746 JPB720746 JYX720746 KIT720746 KSP720746 LCL720746 LMH720746 LWD720746 MFZ720746 MPV720746 MZR720746 NJN720746 NTJ720746 ODF720746 ONB720746 OWX720746 PGT720746 PQP720746 QAL720746 QKH720746 QUD720746 RDZ720746 RNV720746 RXR720746 SHN720746 SRJ720746 TBF720746 TLB720746 TUX720746 UET720746 UOP720746 UYL720746 VIH720746 VSD720746 WBZ720746 WLV720746 WVR720746 J786282 JF786282 TB786282 ACX786282 AMT786282 AWP786282 BGL786282 BQH786282 CAD786282 CJZ786282 CTV786282 DDR786282 DNN786282 DXJ786282 EHF786282 ERB786282 FAX786282 FKT786282 FUP786282 GEL786282 GOH786282 GYD786282 HHZ786282 HRV786282 IBR786282 ILN786282 IVJ786282 JFF786282 JPB786282 JYX786282 KIT786282 KSP786282 LCL786282 LMH786282 LWD786282 MFZ786282 MPV786282 MZR786282 NJN786282 NTJ786282 ODF786282 ONB786282 OWX786282 PGT786282 PQP786282 QAL786282 QKH786282 QUD786282 RDZ786282 RNV786282 RXR786282 SHN786282 SRJ786282 TBF786282 TLB786282 TUX786282 UET786282 UOP786282 UYL786282 VIH786282 VSD786282 WBZ786282 WLV786282 WVR786282 J851818 JF851818 TB851818 ACX851818 AMT851818 AWP851818 BGL851818 BQH851818 CAD851818 CJZ851818 CTV851818 DDR851818 DNN851818 DXJ851818 EHF851818 ERB851818 FAX851818 FKT851818 FUP851818 GEL851818 GOH851818 GYD851818 HHZ851818 HRV851818 IBR851818 ILN851818 IVJ851818 JFF851818 JPB851818 JYX851818 KIT851818 KSP851818 LCL851818 LMH851818 LWD851818 MFZ851818 MPV851818 MZR851818 NJN851818 NTJ851818 ODF851818 ONB851818 OWX851818 PGT851818 PQP851818 QAL851818 QKH851818 QUD851818 RDZ851818 RNV851818 RXR851818 SHN851818 SRJ851818 TBF851818 TLB851818 TUX851818 UET851818 UOP851818 UYL851818 VIH851818 VSD851818 WBZ851818 WLV851818 WVR851818 J917354 JF917354 TB917354 ACX917354 AMT917354 AWP917354 BGL917354 BQH917354 CAD917354 CJZ917354 CTV917354 DDR917354 DNN917354 DXJ917354 EHF917354 ERB917354 FAX917354 FKT917354 FUP917354 GEL917354 GOH917354 GYD917354 HHZ917354 HRV917354 IBR917354 ILN917354 IVJ917354 JFF917354 JPB917354 JYX917354 KIT917354 KSP917354 LCL917354 LMH917354 LWD917354 MFZ917354 MPV917354 MZR917354 NJN917354 NTJ917354 ODF917354 ONB917354 OWX917354 PGT917354 PQP917354 QAL917354 QKH917354 QUD917354 RDZ917354 RNV917354 RXR917354 SHN917354 SRJ917354 TBF917354 TLB917354 TUX917354 UET917354 UOP917354 UYL917354 VIH917354 VSD917354 WBZ917354 WLV917354 WVR917354 J982890 JF982890 TB982890 ACX982890 AMT982890 AWP982890 BGL982890 BQH982890 CAD982890 CJZ982890 CTV982890 DDR982890 DNN982890 DXJ982890 EHF982890 ERB982890 FAX982890 FKT982890 FUP982890 GEL982890 GOH982890 GYD982890 HHZ982890 HRV982890 IBR982890 ILN982890 IVJ982890 JFF982890 JPB982890 JYX982890 KIT982890 KSP982890 LCL982890 LMH982890 LWD982890 MFZ982890 MPV982890 MZR982890 NJN982890 NTJ982890 ODF982890 ONB982890 OWX982890 PGT982890 PQP982890 QAL982890 QKH982890 QUD982890 RDZ982890 RNV982890 RXR982890 SHN982890 SRJ982890 TBF982890 TLB982890 TUX982890 UET982890 UOP982890 UYL982890 VIH982890 VSD982890 WBZ982890 WLV982890 WVR982890 B65440:F65451 IX65440:JB65451 ST65440:SX65451 ACP65440:ACT65451 AML65440:AMP65451 AWH65440:AWL65451 BGD65440:BGH65451 BPZ65440:BQD65451 BZV65440:BZZ65451 CJR65440:CJV65451 CTN65440:CTR65451 DDJ65440:DDN65451 DNF65440:DNJ65451 DXB65440:DXF65451 EGX65440:EHB65451 EQT65440:EQX65451 FAP65440:FAT65451 FKL65440:FKP65451 FUH65440:FUL65451 GED65440:GEH65451 GNZ65440:GOD65451 GXV65440:GXZ65451 HHR65440:HHV65451 HRN65440:HRR65451 IBJ65440:IBN65451 ILF65440:ILJ65451 IVB65440:IVF65451 JEX65440:JFB65451 JOT65440:JOX65451 JYP65440:JYT65451 KIL65440:KIP65451 KSH65440:KSL65451 LCD65440:LCH65451 LLZ65440:LMD65451 LVV65440:LVZ65451 MFR65440:MFV65451 MPN65440:MPR65451 MZJ65440:MZN65451 NJF65440:NJJ65451 NTB65440:NTF65451 OCX65440:ODB65451 OMT65440:OMX65451 OWP65440:OWT65451 PGL65440:PGP65451 PQH65440:PQL65451 QAD65440:QAH65451 QJZ65440:QKD65451 QTV65440:QTZ65451 RDR65440:RDV65451 RNN65440:RNR65451 RXJ65440:RXN65451 SHF65440:SHJ65451 SRB65440:SRF65451 TAX65440:TBB65451 TKT65440:TKX65451 TUP65440:TUT65451 UEL65440:UEP65451 UOH65440:UOL65451 UYD65440:UYH65451 VHZ65440:VID65451 VRV65440:VRZ65451 WBR65440:WBV65451 WLN65440:WLR65451 WVJ65440:WVN65451 B130976:F130987 IX130976:JB130987 ST130976:SX130987 ACP130976:ACT130987 AML130976:AMP130987 AWH130976:AWL130987 BGD130976:BGH130987 BPZ130976:BQD130987 BZV130976:BZZ130987 CJR130976:CJV130987 CTN130976:CTR130987 DDJ130976:DDN130987 DNF130976:DNJ130987 DXB130976:DXF130987 EGX130976:EHB130987 EQT130976:EQX130987 FAP130976:FAT130987 FKL130976:FKP130987 FUH130976:FUL130987 GED130976:GEH130987 GNZ130976:GOD130987 GXV130976:GXZ130987 HHR130976:HHV130987 HRN130976:HRR130987 IBJ130976:IBN130987 ILF130976:ILJ130987 IVB130976:IVF130987 JEX130976:JFB130987 JOT130976:JOX130987 JYP130976:JYT130987 KIL130976:KIP130987 KSH130976:KSL130987 LCD130976:LCH130987 LLZ130976:LMD130987 LVV130976:LVZ130987 MFR130976:MFV130987 MPN130976:MPR130987 MZJ130976:MZN130987 NJF130976:NJJ130987 NTB130976:NTF130987 OCX130976:ODB130987 OMT130976:OMX130987 OWP130976:OWT130987 PGL130976:PGP130987 PQH130976:PQL130987 QAD130976:QAH130987 QJZ130976:QKD130987 QTV130976:QTZ130987 RDR130976:RDV130987 RNN130976:RNR130987 RXJ130976:RXN130987 SHF130976:SHJ130987 SRB130976:SRF130987 TAX130976:TBB130987 TKT130976:TKX130987 TUP130976:TUT130987 UEL130976:UEP130987 UOH130976:UOL130987 UYD130976:UYH130987 VHZ130976:VID130987 VRV130976:VRZ130987 WBR130976:WBV130987 WLN130976:WLR130987 WVJ130976:WVN130987 B196512:F196523 IX196512:JB196523 ST196512:SX196523 ACP196512:ACT196523 AML196512:AMP196523 AWH196512:AWL196523 BGD196512:BGH196523 BPZ196512:BQD196523 BZV196512:BZZ196523 CJR196512:CJV196523 CTN196512:CTR196523 DDJ196512:DDN196523 DNF196512:DNJ196523 DXB196512:DXF196523 EGX196512:EHB196523 EQT196512:EQX196523 FAP196512:FAT196523 FKL196512:FKP196523 FUH196512:FUL196523 GED196512:GEH196523 GNZ196512:GOD196523 GXV196512:GXZ196523 HHR196512:HHV196523 HRN196512:HRR196523 IBJ196512:IBN196523 ILF196512:ILJ196523 IVB196512:IVF196523 JEX196512:JFB196523 JOT196512:JOX196523 JYP196512:JYT196523 KIL196512:KIP196523 KSH196512:KSL196523 LCD196512:LCH196523 LLZ196512:LMD196523 LVV196512:LVZ196523 MFR196512:MFV196523 MPN196512:MPR196523 MZJ196512:MZN196523 NJF196512:NJJ196523 NTB196512:NTF196523 OCX196512:ODB196523 OMT196512:OMX196523 OWP196512:OWT196523 PGL196512:PGP196523 PQH196512:PQL196523 QAD196512:QAH196523 QJZ196512:QKD196523 QTV196512:QTZ196523 RDR196512:RDV196523 RNN196512:RNR196523 RXJ196512:RXN196523 SHF196512:SHJ196523 SRB196512:SRF196523 TAX196512:TBB196523 TKT196512:TKX196523 TUP196512:TUT196523 UEL196512:UEP196523 UOH196512:UOL196523 UYD196512:UYH196523 VHZ196512:VID196523 VRV196512:VRZ196523 WBR196512:WBV196523 WLN196512:WLR196523 WVJ196512:WVN196523 B262048:F262059 IX262048:JB262059 ST262048:SX262059 ACP262048:ACT262059 AML262048:AMP262059 AWH262048:AWL262059 BGD262048:BGH262059 BPZ262048:BQD262059 BZV262048:BZZ262059 CJR262048:CJV262059 CTN262048:CTR262059 DDJ262048:DDN262059 DNF262048:DNJ262059 DXB262048:DXF262059 EGX262048:EHB262059 EQT262048:EQX262059 FAP262048:FAT262059 FKL262048:FKP262059 FUH262048:FUL262059 GED262048:GEH262059 GNZ262048:GOD262059 GXV262048:GXZ262059 HHR262048:HHV262059 HRN262048:HRR262059 IBJ262048:IBN262059 ILF262048:ILJ262059 IVB262048:IVF262059 JEX262048:JFB262059 JOT262048:JOX262059 JYP262048:JYT262059 KIL262048:KIP262059 KSH262048:KSL262059 LCD262048:LCH262059 LLZ262048:LMD262059 LVV262048:LVZ262059 MFR262048:MFV262059 MPN262048:MPR262059 MZJ262048:MZN262059 NJF262048:NJJ262059 NTB262048:NTF262059 OCX262048:ODB262059 OMT262048:OMX262059 OWP262048:OWT262059 PGL262048:PGP262059 PQH262048:PQL262059 QAD262048:QAH262059 QJZ262048:QKD262059 QTV262048:QTZ262059 RDR262048:RDV262059 RNN262048:RNR262059 RXJ262048:RXN262059 SHF262048:SHJ262059 SRB262048:SRF262059 TAX262048:TBB262059 TKT262048:TKX262059 TUP262048:TUT262059 UEL262048:UEP262059 UOH262048:UOL262059 UYD262048:UYH262059 VHZ262048:VID262059 VRV262048:VRZ262059 WBR262048:WBV262059 WLN262048:WLR262059 WVJ262048:WVN262059 B327584:F327595 IX327584:JB327595 ST327584:SX327595 ACP327584:ACT327595 AML327584:AMP327595 AWH327584:AWL327595 BGD327584:BGH327595 BPZ327584:BQD327595 BZV327584:BZZ327595 CJR327584:CJV327595 CTN327584:CTR327595 DDJ327584:DDN327595 DNF327584:DNJ327595 DXB327584:DXF327595 EGX327584:EHB327595 EQT327584:EQX327595 FAP327584:FAT327595 FKL327584:FKP327595 FUH327584:FUL327595 GED327584:GEH327595 GNZ327584:GOD327595 GXV327584:GXZ327595 HHR327584:HHV327595 HRN327584:HRR327595 IBJ327584:IBN327595 ILF327584:ILJ327595 IVB327584:IVF327595 JEX327584:JFB327595 JOT327584:JOX327595 JYP327584:JYT327595 KIL327584:KIP327595 KSH327584:KSL327595 LCD327584:LCH327595 LLZ327584:LMD327595 LVV327584:LVZ327595 MFR327584:MFV327595 MPN327584:MPR327595 MZJ327584:MZN327595 NJF327584:NJJ327595 NTB327584:NTF327595 OCX327584:ODB327595 OMT327584:OMX327595 OWP327584:OWT327595 PGL327584:PGP327595 PQH327584:PQL327595 QAD327584:QAH327595 QJZ327584:QKD327595 QTV327584:QTZ327595 RDR327584:RDV327595 RNN327584:RNR327595 RXJ327584:RXN327595 SHF327584:SHJ327595 SRB327584:SRF327595 TAX327584:TBB327595 TKT327584:TKX327595 TUP327584:TUT327595 UEL327584:UEP327595 UOH327584:UOL327595 UYD327584:UYH327595 VHZ327584:VID327595 VRV327584:VRZ327595 WBR327584:WBV327595 WLN327584:WLR327595 WVJ327584:WVN327595 B393120:F393131 IX393120:JB393131 ST393120:SX393131 ACP393120:ACT393131 AML393120:AMP393131 AWH393120:AWL393131 BGD393120:BGH393131 BPZ393120:BQD393131 BZV393120:BZZ393131 CJR393120:CJV393131 CTN393120:CTR393131 DDJ393120:DDN393131 DNF393120:DNJ393131 DXB393120:DXF393131 EGX393120:EHB393131 EQT393120:EQX393131 FAP393120:FAT393131 FKL393120:FKP393131 FUH393120:FUL393131 GED393120:GEH393131 GNZ393120:GOD393131 GXV393120:GXZ393131 HHR393120:HHV393131 HRN393120:HRR393131 IBJ393120:IBN393131 ILF393120:ILJ393131 IVB393120:IVF393131 JEX393120:JFB393131 JOT393120:JOX393131 JYP393120:JYT393131 KIL393120:KIP393131 KSH393120:KSL393131 LCD393120:LCH393131 LLZ393120:LMD393131 LVV393120:LVZ393131 MFR393120:MFV393131 MPN393120:MPR393131 MZJ393120:MZN393131 NJF393120:NJJ393131 NTB393120:NTF393131 OCX393120:ODB393131 OMT393120:OMX393131 OWP393120:OWT393131 PGL393120:PGP393131 PQH393120:PQL393131 QAD393120:QAH393131 QJZ393120:QKD393131 QTV393120:QTZ393131 RDR393120:RDV393131 RNN393120:RNR393131 RXJ393120:RXN393131 SHF393120:SHJ393131 SRB393120:SRF393131 TAX393120:TBB393131 TKT393120:TKX393131 TUP393120:TUT393131 UEL393120:UEP393131 UOH393120:UOL393131 UYD393120:UYH393131 VHZ393120:VID393131 VRV393120:VRZ393131 WBR393120:WBV393131 WLN393120:WLR393131 WVJ393120:WVN393131 B458656:F458667 IX458656:JB458667 ST458656:SX458667 ACP458656:ACT458667 AML458656:AMP458667 AWH458656:AWL458667 BGD458656:BGH458667 BPZ458656:BQD458667 BZV458656:BZZ458667 CJR458656:CJV458667 CTN458656:CTR458667 DDJ458656:DDN458667 DNF458656:DNJ458667 DXB458656:DXF458667 EGX458656:EHB458667 EQT458656:EQX458667 FAP458656:FAT458667 FKL458656:FKP458667 FUH458656:FUL458667 GED458656:GEH458667 GNZ458656:GOD458667 GXV458656:GXZ458667 HHR458656:HHV458667 HRN458656:HRR458667 IBJ458656:IBN458667 ILF458656:ILJ458667 IVB458656:IVF458667 JEX458656:JFB458667 JOT458656:JOX458667 JYP458656:JYT458667 KIL458656:KIP458667 KSH458656:KSL458667 LCD458656:LCH458667 LLZ458656:LMD458667 LVV458656:LVZ458667 MFR458656:MFV458667 MPN458656:MPR458667 MZJ458656:MZN458667 NJF458656:NJJ458667 NTB458656:NTF458667 OCX458656:ODB458667 OMT458656:OMX458667 OWP458656:OWT458667 PGL458656:PGP458667 PQH458656:PQL458667 QAD458656:QAH458667 QJZ458656:QKD458667 QTV458656:QTZ458667 RDR458656:RDV458667 RNN458656:RNR458667 RXJ458656:RXN458667 SHF458656:SHJ458667 SRB458656:SRF458667 TAX458656:TBB458667 TKT458656:TKX458667 TUP458656:TUT458667 UEL458656:UEP458667 UOH458656:UOL458667 UYD458656:UYH458667 VHZ458656:VID458667 VRV458656:VRZ458667 WBR458656:WBV458667 WLN458656:WLR458667 WVJ458656:WVN458667 B524192:F524203 IX524192:JB524203 ST524192:SX524203 ACP524192:ACT524203 AML524192:AMP524203 AWH524192:AWL524203 BGD524192:BGH524203 BPZ524192:BQD524203 BZV524192:BZZ524203 CJR524192:CJV524203 CTN524192:CTR524203 DDJ524192:DDN524203 DNF524192:DNJ524203 DXB524192:DXF524203 EGX524192:EHB524203 EQT524192:EQX524203 FAP524192:FAT524203 FKL524192:FKP524203 FUH524192:FUL524203 GED524192:GEH524203 GNZ524192:GOD524203 GXV524192:GXZ524203 HHR524192:HHV524203 HRN524192:HRR524203 IBJ524192:IBN524203 ILF524192:ILJ524203 IVB524192:IVF524203 JEX524192:JFB524203 JOT524192:JOX524203 JYP524192:JYT524203 KIL524192:KIP524203 KSH524192:KSL524203 LCD524192:LCH524203 LLZ524192:LMD524203 LVV524192:LVZ524203 MFR524192:MFV524203 MPN524192:MPR524203 MZJ524192:MZN524203 NJF524192:NJJ524203 NTB524192:NTF524203 OCX524192:ODB524203 OMT524192:OMX524203 OWP524192:OWT524203 PGL524192:PGP524203 PQH524192:PQL524203 QAD524192:QAH524203 QJZ524192:QKD524203 QTV524192:QTZ524203 RDR524192:RDV524203 RNN524192:RNR524203 RXJ524192:RXN524203 SHF524192:SHJ524203 SRB524192:SRF524203 TAX524192:TBB524203 TKT524192:TKX524203 TUP524192:TUT524203 UEL524192:UEP524203 UOH524192:UOL524203 UYD524192:UYH524203 VHZ524192:VID524203 VRV524192:VRZ524203 WBR524192:WBV524203 WLN524192:WLR524203 WVJ524192:WVN524203 B589728:F589739 IX589728:JB589739 ST589728:SX589739 ACP589728:ACT589739 AML589728:AMP589739 AWH589728:AWL589739 BGD589728:BGH589739 BPZ589728:BQD589739 BZV589728:BZZ589739 CJR589728:CJV589739 CTN589728:CTR589739 DDJ589728:DDN589739 DNF589728:DNJ589739 DXB589728:DXF589739 EGX589728:EHB589739 EQT589728:EQX589739 FAP589728:FAT589739 FKL589728:FKP589739 FUH589728:FUL589739 GED589728:GEH589739 GNZ589728:GOD589739 GXV589728:GXZ589739 HHR589728:HHV589739 HRN589728:HRR589739 IBJ589728:IBN589739 ILF589728:ILJ589739 IVB589728:IVF589739 JEX589728:JFB589739 JOT589728:JOX589739 JYP589728:JYT589739 KIL589728:KIP589739 KSH589728:KSL589739 LCD589728:LCH589739 LLZ589728:LMD589739 LVV589728:LVZ589739 MFR589728:MFV589739 MPN589728:MPR589739 MZJ589728:MZN589739 NJF589728:NJJ589739 NTB589728:NTF589739 OCX589728:ODB589739 OMT589728:OMX589739 OWP589728:OWT589739 PGL589728:PGP589739 PQH589728:PQL589739 QAD589728:QAH589739 QJZ589728:QKD589739 QTV589728:QTZ589739 RDR589728:RDV589739 RNN589728:RNR589739 RXJ589728:RXN589739 SHF589728:SHJ589739 SRB589728:SRF589739 TAX589728:TBB589739 TKT589728:TKX589739 TUP589728:TUT589739 UEL589728:UEP589739 UOH589728:UOL589739 UYD589728:UYH589739 VHZ589728:VID589739 VRV589728:VRZ589739 WBR589728:WBV589739 WLN589728:WLR589739 WVJ589728:WVN589739 B655264:F655275 IX655264:JB655275 ST655264:SX655275 ACP655264:ACT655275 AML655264:AMP655275 AWH655264:AWL655275 BGD655264:BGH655275 BPZ655264:BQD655275 BZV655264:BZZ655275 CJR655264:CJV655275 CTN655264:CTR655275 DDJ655264:DDN655275 DNF655264:DNJ655275 DXB655264:DXF655275 EGX655264:EHB655275 EQT655264:EQX655275 FAP655264:FAT655275 FKL655264:FKP655275 FUH655264:FUL655275 GED655264:GEH655275 GNZ655264:GOD655275 GXV655264:GXZ655275 HHR655264:HHV655275 HRN655264:HRR655275 IBJ655264:IBN655275 ILF655264:ILJ655275 IVB655264:IVF655275 JEX655264:JFB655275 JOT655264:JOX655275 JYP655264:JYT655275 KIL655264:KIP655275 KSH655264:KSL655275 LCD655264:LCH655275 LLZ655264:LMD655275 LVV655264:LVZ655275 MFR655264:MFV655275 MPN655264:MPR655275 MZJ655264:MZN655275 NJF655264:NJJ655275 NTB655264:NTF655275 OCX655264:ODB655275 OMT655264:OMX655275 OWP655264:OWT655275 PGL655264:PGP655275 PQH655264:PQL655275 QAD655264:QAH655275 QJZ655264:QKD655275 QTV655264:QTZ655275 RDR655264:RDV655275 RNN655264:RNR655275 RXJ655264:RXN655275 SHF655264:SHJ655275 SRB655264:SRF655275 TAX655264:TBB655275 TKT655264:TKX655275 TUP655264:TUT655275 UEL655264:UEP655275 UOH655264:UOL655275 UYD655264:UYH655275 VHZ655264:VID655275 VRV655264:VRZ655275 WBR655264:WBV655275 WLN655264:WLR655275 WVJ655264:WVN655275 B720800:F720811 IX720800:JB720811 ST720800:SX720811 ACP720800:ACT720811 AML720800:AMP720811 AWH720800:AWL720811 BGD720800:BGH720811 BPZ720800:BQD720811 BZV720800:BZZ720811 CJR720800:CJV720811 CTN720800:CTR720811 DDJ720800:DDN720811 DNF720800:DNJ720811 DXB720800:DXF720811 EGX720800:EHB720811 EQT720800:EQX720811 FAP720800:FAT720811 FKL720800:FKP720811 FUH720800:FUL720811 GED720800:GEH720811 GNZ720800:GOD720811 GXV720800:GXZ720811 HHR720800:HHV720811 HRN720800:HRR720811 IBJ720800:IBN720811 ILF720800:ILJ720811 IVB720800:IVF720811 JEX720800:JFB720811 JOT720800:JOX720811 JYP720800:JYT720811 KIL720800:KIP720811 KSH720800:KSL720811 LCD720800:LCH720811 LLZ720800:LMD720811 LVV720800:LVZ720811 MFR720800:MFV720811 MPN720800:MPR720811 MZJ720800:MZN720811 NJF720800:NJJ720811 NTB720800:NTF720811 OCX720800:ODB720811 OMT720800:OMX720811 OWP720800:OWT720811 PGL720800:PGP720811 PQH720800:PQL720811 QAD720800:QAH720811 QJZ720800:QKD720811 QTV720800:QTZ720811 RDR720800:RDV720811 RNN720800:RNR720811 RXJ720800:RXN720811 SHF720800:SHJ720811 SRB720800:SRF720811 TAX720800:TBB720811 TKT720800:TKX720811 TUP720800:TUT720811 UEL720800:UEP720811 UOH720800:UOL720811 UYD720800:UYH720811 VHZ720800:VID720811 VRV720800:VRZ720811 WBR720800:WBV720811 WLN720800:WLR720811 WVJ720800:WVN720811 B786336:F786347 IX786336:JB786347 ST786336:SX786347 ACP786336:ACT786347 AML786336:AMP786347 AWH786336:AWL786347 BGD786336:BGH786347 BPZ786336:BQD786347 BZV786336:BZZ786347 CJR786336:CJV786347 CTN786336:CTR786347 DDJ786336:DDN786347 DNF786336:DNJ786347 DXB786336:DXF786347 EGX786336:EHB786347 EQT786336:EQX786347 FAP786336:FAT786347 FKL786336:FKP786347 FUH786336:FUL786347 GED786336:GEH786347 GNZ786336:GOD786347 GXV786336:GXZ786347 HHR786336:HHV786347 HRN786336:HRR786347 IBJ786336:IBN786347 ILF786336:ILJ786347 IVB786336:IVF786347 JEX786336:JFB786347 JOT786336:JOX786347 JYP786336:JYT786347 KIL786336:KIP786347 KSH786336:KSL786347 LCD786336:LCH786347 LLZ786336:LMD786347 LVV786336:LVZ786347 MFR786336:MFV786347 MPN786336:MPR786347 MZJ786336:MZN786347 NJF786336:NJJ786347 NTB786336:NTF786347 OCX786336:ODB786347 OMT786336:OMX786347 OWP786336:OWT786347 PGL786336:PGP786347 PQH786336:PQL786347 QAD786336:QAH786347 QJZ786336:QKD786347 QTV786336:QTZ786347 RDR786336:RDV786347 RNN786336:RNR786347 RXJ786336:RXN786347 SHF786336:SHJ786347 SRB786336:SRF786347 TAX786336:TBB786347 TKT786336:TKX786347 TUP786336:TUT786347 UEL786336:UEP786347 UOH786336:UOL786347 UYD786336:UYH786347 VHZ786336:VID786347 VRV786336:VRZ786347 WBR786336:WBV786347 WLN786336:WLR786347 WVJ786336:WVN786347 B851872:F851883 IX851872:JB851883 ST851872:SX851883 ACP851872:ACT851883 AML851872:AMP851883 AWH851872:AWL851883 BGD851872:BGH851883 BPZ851872:BQD851883 BZV851872:BZZ851883 CJR851872:CJV851883 CTN851872:CTR851883 DDJ851872:DDN851883 DNF851872:DNJ851883 DXB851872:DXF851883 EGX851872:EHB851883 EQT851872:EQX851883 FAP851872:FAT851883 FKL851872:FKP851883 FUH851872:FUL851883 GED851872:GEH851883 GNZ851872:GOD851883 GXV851872:GXZ851883 HHR851872:HHV851883 HRN851872:HRR851883 IBJ851872:IBN851883 ILF851872:ILJ851883 IVB851872:IVF851883 JEX851872:JFB851883 JOT851872:JOX851883 JYP851872:JYT851883 KIL851872:KIP851883 KSH851872:KSL851883 LCD851872:LCH851883 LLZ851872:LMD851883 LVV851872:LVZ851883 MFR851872:MFV851883 MPN851872:MPR851883 MZJ851872:MZN851883 NJF851872:NJJ851883 NTB851872:NTF851883 OCX851872:ODB851883 OMT851872:OMX851883 OWP851872:OWT851883 PGL851872:PGP851883 PQH851872:PQL851883 QAD851872:QAH851883 QJZ851872:QKD851883 QTV851872:QTZ851883 RDR851872:RDV851883 RNN851872:RNR851883 RXJ851872:RXN851883 SHF851872:SHJ851883 SRB851872:SRF851883 TAX851872:TBB851883 TKT851872:TKX851883 TUP851872:TUT851883 UEL851872:UEP851883 UOH851872:UOL851883 UYD851872:UYH851883 VHZ851872:VID851883 VRV851872:VRZ851883 WBR851872:WBV851883 WLN851872:WLR851883 WVJ851872:WVN851883 B917408:F917419 IX917408:JB917419 ST917408:SX917419 ACP917408:ACT917419 AML917408:AMP917419 AWH917408:AWL917419 BGD917408:BGH917419 BPZ917408:BQD917419 BZV917408:BZZ917419 CJR917408:CJV917419 CTN917408:CTR917419 DDJ917408:DDN917419 DNF917408:DNJ917419 DXB917408:DXF917419 EGX917408:EHB917419 EQT917408:EQX917419 FAP917408:FAT917419 FKL917408:FKP917419 FUH917408:FUL917419 GED917408:GEH917419 GNZ917408:GOD917419 GXV917408:GXZ917419 HHR917408:HHV917419 HRN917408:HRR917419 IBJ917408:IBN917419 ILF917408:ILJ917419 IVB917408:IVF917419 JEX917408:JFB917419 JOT917408:JOX917419 JYP917408:JYT917419 KIL917408:KIP917419 KSH917408:KSL917419 LCD917408:LCH917419 LLZ917408:LMD917419 LVV917408:LVZ917419 MFR917408:MFV917419 MPN917408:MPR917419 MZJ917408:MZN917419 NJF917408:NJJ917419 NTB917408:NTF917419 OCX917408:ODB917419 OMT917408:OMX917419 OWP917408:OWT917419 PGL917408:PGP917419 PQH917408:PQL917419 QAD917408:QAH917419 QJZ917408:QKD917419 QTV917408:QTZ917419 RDR917408:RDV917419 RNN917408:RNR917419 RXJ917408:RXN917419 SHF917408:SHJ917419 SRB917408:SRF917419 TAX917408:TBB917419 TKT917408:TKX917419 TUP917408:TUT917419 UEL917408:UEP917419 UOH917408:UOL917419 UYD917408:UYH917419 VHZ917408:VID917419 VRV917408:VRZ917419 WBR917408:WBV917419 WLN917408:WLR917419 WVJ917408:WVN917419 B982944:F982955 IX982944:JB982955 ST982944:SX982955 ACP982944:ACT982955 AML982944:AMP982955 AWH982944:AWL982955 BGD982944:BGH982955 BPZ982944:BQD982955 BZV982944:BZZ982955 CJR982944:CJV982955 CTN982944:CTR982955 DDJ982944:DDN982955 DNF982944:DNJ982955 DXB982944:DXF982955 EGX982944:EHB982955 EQT982944:EQX982955 FAP982944:FAT982955 FKL982944:FKP982955 FUH982944:FUL982955 GED982944:GEH982955 GNZ982944:GOD982955 GXV982944:GXZ982955 HHR982944:HHV982955 HRN982944:HRR982955 IBJ982944:IBN982955 ILF982944:ILJ982955 IVB982944:IVF982955 JEX982944:JFB982955 JOT982944:JOX982955 JYP982944:JYT982955 KIL982944:KIP982955 KSH982944:KSL982955 LCD982944:LCH982955 LLZ982944:LMD982955 LVV982944:LVZ982955 MFR982944:MFV982955 MPN982944:MPR982955 MZJ982944:MZN982955 NJF982944:NJJ982955 NTB982944:NTF982955 OCX982944:ODB982955 OMT982944:OMX982955 OWP982944:OWT982955 PGL982944:PGP982955 PQH982944:PQL982955 QAD982944:QAH982955 QJZ982944:QKD982955 QTV982944:QTZ982955 RDR982944:RDV982955 RNN982944:RNR982955 RXJ982944:RXN982955 SHF982944:SHJ982955 SRB982944:SRF982955 TAX982944:TBB982955 TKT982944:TKX982955 TUP982944:TUT982955 UEL982944:UEP982955 UOH982944:UOL982955 UYD982944:UYH982955 VHZ982944:VID982955 VRV982944:VRZ982955 WBR982944:WBV982955 WLN982944:WLR982955 WVJ982944:WVN982955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46"/>
  <sheetViews>
    <sheetView showGridLines="0" showZeros="0" view="pageBreakPreview" zoomScaleNormal="85" zoomScaleSheetLayoutView="100" workbookViewId="0">
      <selection activeCell="AX30" sqref="AX30"/>
    </sheetView>
  </sheetViews>
  <sheetFormatPr defaultColWidth="9.140625" defaultRowHeight="12"/>
  <cols>
    <col min="1" max="1" width="3.5703125" style="8" customWidth="1"/>
    <col min="2" max="3" width="1.7109375" style="8" customWidth="1"/>
    <col min="4" max="37" width="2.85546875" style="8" customWidth="1"/>
    <col min="38" max="40" width="2.85546875" style="109" customWidth="1"/>
    <col min="41" max="44" width="2.85546875" style="8" customWidth="1"/>
    <col min="45" max="45" width="12.85546875" style="8" bestFit="1" customWidth="1"/>
    <col min="46" max="46" width="18.140625" style="8" bestFit="1" customWidth="1"/>
    <col min="47" max="79" width="2.85546875" style="8" customWidth="1"/>
    <col min="80" max="16384" width="9.140625" style="8"/>
  </cols>
  <sheetData>
    <row r="1" spans="1:52" ht="17.25" customHeight="1">
      <c r="A1" s="313" t="s">
        <v>141</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24"/>
      <c r="AL1" s="24"/>
      <c r="AM1" s="24"/>
      <c r="AN1" s="24"/>
      <c r="AP1" s="8" t="s">
        <v>124</v>
      </c>
      <c r="AQ1" s="8">
        <v>2</v>
      </c>
      <c r="AR1" s="8">
        <v>1</v>
      </c>
      <c r="AS1" s="8" t="s">
        <v>163</v>
      </c>
      <c r="AT1" s="8" t="s">
        <v>163</v>
      </c>
    </row>
    <row r="2" spans="1:52" ht="36" customHeight="1">
      <c r="A2" s="26"/>
      <c r="B2" s="330" t="s">
        <v>233</v>
      </c>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Q2" s="8">
        <v>3</v>
      </c>
      <c r="AR2" s="8">
        <v>2</v>
      </c>
      <c r="AS2" s="36" t="s">
        <v>244</v>
      </c>
      <c r="AT2" s="36" t="s">
        <v>160</v>
      </c>
    </row>
    <row r="3" spans="1:52" ht="17.25" customHeight="1">
      <c r="A3" s="330" t="s">
        <v>150</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26"/>
      <c r="AL3" s="26"/>
      <c r="AM3" s="26"/>
      <c r="AN3" s="26"/>
      <c r="AQ3" s="8">
        <v>4</v>
      </c>
      <c r="AR3" s="8">
        <v>3</v>
      </c>
      <c r="AS3" s="36" t="s">
        <v>245</v>
      </c>
      <c r="AT3" s="36" t="s">
        <v>161</v>
      </c>
    </row>
    <row r="4" spans="1:52" ht="41.25" customHeight="1">
      <c r="A4" s="20"/>
      <c r="B4" s="381"/>
      <c r="C4" s="381"/>
      <c r="D4" s="381"/>
      <c r="E4" s="381"/>
      <c r="F4" s="381"/>
      <c r="G4" s="381"/>
      <c r="H4" s="381"/>
      <c r="I4" s="381"/>
      <c r="J4" s="381"/>
      <c r="K4" s="381"/>
      <c r="L4" s="381"/>
      <c r="M4" s="381"/>
      <c r="N4" s="382" t="s">
        <v>144</v>
      </c>
      <c r="O4" s="382"/>
      <c r="P4" s="382"/>
      <c r="Q4" s="382"/>
      <c r="R4" s="382"/>
      <c r="S4" s="382"/>
      <c r="T4" s="381" t="s">
        <v>143</v>
      </c>
      <c r="U4" s="381"/>
      <c r="V4" s="381"/>
      <c r="W4" s="381"/>
      <c r="X4" s="381"/>
      <c r="Y4" s="381"/>
      <c r="Z4" s="382" t="s">
        <v>147</v>
      </c>
      <c r="AA4" s="382"/>
      <c r="AB4" s="382"/>
      <c r="AC4" s="381" t="s">
        <v>142</v>
      </c>
      <c r="AD4" s="381"/>
      <c r="AE4" s="381"/>
      <c r="AF4" s="381"/>
      <c r="AG4" s="381"/>
      <c r="AH4" s="381"/>
      <c r="AI4" s="381" t="s">
        <v>142</v>
      </c>
      <c r="AJ4" s="381"/>
      <c r="AK4" s="381"/>
      <c r="AL4" s="381"/>
      <c r="AM4" s="381"/>
      <c r="AN4" s="381"/>
      <c r="AQ4" s="8">
        <v>5</v>
      </c>
      <c r="AR4" s="8">
        <v>4</v>
      </c>
      <c r="AS4" s="37" t="s">
        <v>246</v>
      </c>
      <c r="AT4" s="36" t="s">
        <v>162</v>
      </c>
    </row>
    <row r="5" spans="1:52" ht="39.950000000000003" customHeight="1">
      <c r="A5" s="105"/>
      <c r="B5" s="354" t="s">
        <v>212</v>
      </c>
      <c r="C5" s="355"/>
      <c r="D5" s="380" t="s">
        <v>146</v>
      </c>
      <c r="E5" s="380"/>
      <c r="F5" s="380"/>
      <c r="G5" s="380"/>
      <c r="H5" s="380"/>
      <c r="I5" s="380"/>
      <c r="J5" s="380"/>
      <c r="K5" s="380"/>
      <c r="L5" s="380"/>
      <c r="M5" s="380"/>
      <c r="N5" s="356" t="s">
        <v>224</v>
      </c>
      <c r="O5" s="357"/>
      <c r="P5" s="357"/>
      <c r="Q5" s="357"/>
      <c r="R5" s="357" t="s">
        <v>145</v>
      </c>
      <c r="S5" s="365"/>
      <c r="T5" s="356" t="s">
        <v>224</v>
      </c>
      <c r="U5" s="357"/>
      <c r="V5" s="357"/>
      <c r="W5" s="357"/>
      <c r="X5" s="357" t="s">
        <v>145</v>
      </c>
      <c r="Y5" s="365"/>
      <c r="Z5" s="356"/>
      <c r="AA5" s="357"/>
      <c r="AB5" s="130" t="s">
        <v>225</v>
      </c>
      <c r="AC5" s="356" t="s">
        <v>224</v>
      </c>
      <c r="AD5" s="357"/>
      <c r="AE5" s="357"/>
      <c r="AF5" s="357"/>
      <c r="AG5" s="357" t="s">
        <v>145</v>
      </c>
      <c r="AH5" s="365"/>
      <c r="AI5" s="356" t="s">
        <v>224</v>
      </c>
      <c r="AJ5" s="357"/>
      <c r="AK5" s="357"/>
      <c r="AL5" s="357"/>
      <c r="AM5" s="357" t="s">
        <v>145</v>
      </c>
      <c r="AN5" s="365"/>
      <c r="AQ5" s="8">
        <v>6</v>
      </c>
      <c r="AR5" s="8">
        <v>5</v>
      </c>
    </row>
    <row r="6" spans="1:52" ht="39.950000000000003" customHeight="1">
      <c r="A6" s="105"/>
      <c r="B6" s="363" t="s">
        <v>212</v>
      </c>
      <c r="C6" s="364"/>
      <c r="D6" s="380" t="s">
        <v>222</v>
      </c>
      <c r="E6" s="380"/>
      <c r="F6" s="380"/>
      <c r="G6" s="380"/>
      <c r="H6" s="380"/>
      <c r="I6" s="380"/>
      <c r="J6" s="380"/>
      <c r="K6" s="380"/>
      <c r="L6" s="380"/>
      <c r="M6" s="380"/>
      <c r="N6" s="356" t="s">
        <v>224</v>
      </c>
      <c r="O6" s="357"/>
      <c r="P6" s="357"/>
      <c r="Q6" s="357"/>
      <c r="R6" s="357" t="s">
        <v>145</v>
      </c>
      <c r="S6" s="365"/>
      <c r="T6" s="356" t="s">
        <v>224</v>
      </c>
      <c r="U6" s="357"/>
      <c r="V6" s="357"/>
      <c r="W6" s="357"/>
      <c r="X6" s="357" t="s">
        <v>145</v>
      </c>
      <c r="Y6" s="365"/>
      <c r="Z6" s="356"/>
      <c r="AA6" s="357"/>
      <c r="AB6" s="130" t="s">
        <v>225</v>
      </c>
      <c r="AC6" s="356" t="s">
        <v>224</v>
      </c>
      <c r="AD6" s="357"/>
      <c r="AE6" s="357"/>
      <c r="AF6" s="357"/>
      <c r="AG6" s="357" t="s">
        <v>145</v>
      </c>
      <c r="AH6" s="365"/>
      <c r="AI6" s="356" t="s">
        <v>224</v>
      </c>
      <c r="AJ6" s="357"/>
      <c r="AK6" s="357"/>
      <c r="AL6" s="357"/>
      <c r="AM6" s="357" t="s">
        <v>145</v>
      </c>
      <c r="AN6" s="365"/>
    </row>
    <row r="7" spans="1:52" ht="39.950000000000003" customHeight="1">
      <c r="A7" s="105"/>
      <c r="B7" s="363" t="s">
        <v>212</v>
      </c>
      <c r="C7" s="364"/>
      <c r="D7" s="380" t="s">
        <v>223</v>
      </c>
      <c r="E7" s="380"/>
      <c r="F7" s="380"/>
      <c r="G7" s="380"/>
      <c r="H7" s="380"/>
      <c r="I7" s="380"/>
      <c r="J7" s="380"/>
      <c r="K7" s="380"/>
      <c r="L7" s="380"/>
      <c r="M7" s="380"/>
      <c r="N7" s="356" t="s">
        <v>224</v>
      </c>
      <c r="O7" s="357"/>
      <c r="P7" s="357"/>
      <c r="Q7" s="357"/>
      <c r="R7" s="357" t="s">
        <v>145</v>
      </c>
      <c r="S7" s="365"/>
      <c r="T7" s="356" t="s">
        <v>224</v>
      </c>
      <c r="U7" s="357"/>
      <c r="V7" s="357"/>
      <c r="W7" s="357"/>
      <c r="X7" s="357" t="s">
        <v>145</v>
      </c>
      <c r="Y7" s="365"/>
      <c r="Z7" s="356"/>
      <c r="AA7" s="357"/>
      <c r="AB7" s="130" t="s">
        <v>225</v>
      </c>
      <c r="AC7" s="356" t="s">
        <v>224</v>
      </c>
      <c r="AD7" s="357"/>
      <c r="AE7" s="357"/>
      <c r="AF7" s="357"/>
      <c r="AG7" s="357" t="s">
        <v>145</v>
      </c>
      <c r="AH7" s="365"/>
      <c r="AI7" s="356" t="s">
        <v>224</v>
      </c>
      <c r="AJ7" s="357"/>
      <c r="AK7" s="357"/>
      <c r="AL7" s="357"/>
      <c r="AM7" s="357" t="s">
        <v>145</v>
      </c>
      <c r="AN7" s="365"/>
    </row>
    <row r="8" spans="1:52" ht="39.950000000000003" customHeight="1">
      <c r="A8" s="105"/>
      <c r="B8" s="363" t="s">
        <v>213</v>
      </c>
      <c r="C8" s="364"/>
      <c r="D8" s="380" t="s">
        <v>148</v>
      </c>
      <c r="E8" s="380"/>
      <c r="F8" s="380"/>
      <c r="G8" s="380"/>
      <c r="H8" s="380"/>
      <c r="I8" s="380"/>
      <c r="J8" s="380"/>
      <c r="K8" s="380"/>
      <c r="L8" s="380"/>
      <c r="M8" s="375"/>
      <c r="N8" s="356" t="s">
        <v>224</v>
      </c>
      <c r="O8" s="357"/>
      <c r="P8" s="357">
        <v>2</v>
      </c>
      <c r="Q8" s="357"/>
      <c r="R8" s="357" t="s">
        <v>145</v>
      </c>
      <c r="S8" s="365"/>
      <c r="T8" s="356" t="s">
        <v>224</v>
      </c>
      <c r="U8" s="357"/>
      <c r="V8" s="357">
        <v>6</v>
      </c>
      <c r="W8" s="357"/>
      <c r="X8" s="357" t="s">
        <v>145</v>
      </c>
      <c r="Y8" s="365"/>
      <c r="Z8" s="356">
        <v>5</v>
      </c>
      <c r="AA8" s="357"/>
      <c r="AB8" s="130" t="s">
        <v>225</v>
      </c>
      <c r="AC8" s="356" t="s">
        <v>224</v>
      </c>
      <c r="AD8" s="357"/>
      <c r="AE8" s="357"/>
      <c r="AF8" s="357"/>
      <c r="AG8" s="357" t="s">
        <v>145</v>
      </c>
      <c r="AH8" s="365"/>
      <c r="AI8" s="356" t="s">
        <v>224</v>
      </c>
      <c r="AJ8" s="357"/>
      <c r="AK8" s="357"/>
      <c r="AL8" s="357"/>
      <c r="AM8" s="357" t="s">
        <v>145</v>
      </c>
      <c r="AN8" s="365"/>
    </row>
    <row r="9" spans="1:52" ht="39.950000000000003" customHeight="1">
      <c r="A9" s="105"/>
      <c r="B9" s="363" t="s">
        <v>212</v>
      </c>
      <c r="C9" s="364"/>
      <c r="D9" s="375" t="s">
        <v>149</v>
      </c>
      <c r="E9" s="376"/>
      <c r="F9" s="376"/>
      <c r="G9" s="376"/>
      <c r="H9" s="376"/>
      <c r="I9" s="376"/>
      <c r="J9" s="376"/>
      <c r="K9" s="376"/>
      <c r="L9" s="376"/>
      <c r="M9" s="376"/>
      <c r="N9" s="356" t="s">
        <v>224</v>
      </c>
      <c r="O9" s="357"/>
      <c r="P9" s="357"/>
      <c r="Q9" s="357"/>
      <c r="R9" s="357" t="s">
        <v>145</v>
      </c>
      <c r="S9" s="365"/>
      <c r="T9" s="356" t="s">
        <v>224</v>
      </c>
      <c r="U9" s="357"/>
      <c r="V9" s="357"/>
      <c r="W9" s="357"/>
      <c r="X9" s="357" t="s">
        <v>145</v>
      </c>
      <c r="Y9" s="365"/>
      <c r="Z9" s="356"/>
      <c r="AA9" s="357"/>
      <c r="AB9" s="130" t="s">
        <v>225</v>
      </c>
      <c r="AC9" s="356" t="s">
        <v>224</v>
      </c>
      <c r="AD9" s="357"/>
      <c r="AE9" s="357"/>
      <c r="AF9" s="357"/>
      <c r="AG9" s="357" t="s">
        <v>145</v>
      </c>
      <c r="AH9" s="365"/>
      <c r="AI9" s="356" t="s">
        <v>224</v>
      </c>
      <c r="AJ9" s="357"/>
      <c r="AK9" s="357"/>
      <c r="AL9" s="357"/>
      <c r="AM9" s="357" t="s">
        <v>145</v>
      </c>
      <c r="AN9" s="365"/>
    </row>
    <row r="10" spans="1:52" ht="12.75" customHeight="1">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20"/>
      <c r="AJ10" s="20"/>
      <c r="AK10" s="20"/>
      <c r="AL10" s="20"/>
      <c r="AM10" s="20"/>
      <c r="AN10" s="20"/>
    </row>
    <row r="11" spans="1:52" ht="13.5">
      <c r="A11" s="330" t="s">
        <v>151</v>
      </c>
      <c r="B11" s="330"/>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26"/>
      <c r="AL11" s="26"/>
      <c r="AM11" s="26"/>
      <c r="AN11" s="26"/>
    </row>
    <row r="12" spans="1:52" ht="19.5" customHeight="1">
      <c r="A12" s="20"/>
      <c r="B12" s="413" t="s">
        <v>230</v>
      </c>
      <c r="C12" s="414"/>
      <c r="D12" s="414"/>
      <c r="E12" s="414"/>
      <c r="F12" s="414"/>
      <c r="G12" s="414"/>
      <c r="H12" s="414"/>
      <c r="I12" s="414"/>
      <c r="J12" s="290"/>
      <c r="K12" s="290"/>
      <c r="L12" s="290"/>
      <c r="M12" s="290"/>
      <c r="N12" s="290"/>
      <c r="O12" s="290"/>
      <c r="P12" s="290"/>
      <c r="Q12" s="290"/>
      <c r="R12" s="290"/>
      <c r="S12" s="290"/>
      <c r="T12" s="290"/>
      <c r="U12" s="290"/>
      <c r="V12" s="290"/>
      <c r="W12" s="290"/>
      <c r="X12" s="290"/>
      <c r="Y12" s="290"/>
      <c r="Z12" s="290"/>
      <c r="AA12" s="290"/>
      <c r="AB12" s="290"/>
      <c r="AC12" s="290"/>
      <c r="AD12" s="291"/>
      <c r="AE12" s="390" t="s">
        <v>242</v>
      </c>
      <c r="AF12" s="383"/>
      <c r="AG12" s="383"/>
      <c r="AH12" s="391"/>
      <c r="AI12" s="383" t="s">
        <v>243</v>
      </c>
      <c r="AJ12" s="383"/>
      <c r="AK12" s="383"/>
      <c r="AL12" s="383"/>
      <c r="AM12" s="383"/>
      <c r="AN12" s="384"/>
    </row>
    <row r="13" spans="1:52" ht="19.5" customHeight="1">
      <c r="A13" s="20"/>
      <c r="B13" s="415"/>
      <c r="C13" s="416"/>
      <c r="D13" s="416"/>
      <c r="E13" s="416"/>
      <c r="F13" s="416"/>
      <c r="G13" s="416"/>
      <c r="H13" s="416"/>
      <c r="I13" s="416"/>
      <c r="J13" s="404" t="s">
        <v>154</v>
      </c>
      <c r="K13" s="405"/>
      <c r="L13" s="405"/>
      <c r="M13" s="406"/>
      <c r="N13" s="404" t="s">
        <v>155</v>
      </c>
      <c r="O13" s="405"/>
      <c r="P13" s="405"/>
      <c r="Q13" s="406"/>
      <c r="R13" s="404" t="s">
        <v>156</v>
      </c>
      <c r="S13" s="405"/>
      <c r="T13" s="405"/>
      <c r="U13" s="406"/>
      <c r="V13" s="404" t="s">
        <v>157</v>
      </c>
      <c r="W13" s="405"/>
      <c r="X13" s="405"/>
      <c r="Y13" s="406"/>
      <c r="Z13" s="401" t="s">
        <v>158</v>
      </c>
      <c r="AA13" s="402"/>
      <c r="AB13" s="402"/>
      <c r="AC13" s="402"/>
      <c r="AD13" s="403"/>
      <c r="AE13" s="392"/>
      <c r="AF13" s="393"/>
      <c r="AG13" s="393"/>
      <c r="AH13" s="394"/>
      <c r="AI13" s="385"/>
      <c r="AJ13" s="385"/>
      <c r="AK13" s="385"/>
      <c r="AL13" s="385"/>
      <c r="AM13" s="385"/>
      <c r="AN13" s="386"/>
      <c r="AQ13" s="446" t="s">
        <v>563</v>
      </c>
      <c r="AR13" s="446"/>
      <c r="AS13" s="446"/>
      <c r="AT13" s="446"/>
      <c r="AU13" s="446"/>
      <c r="AV13" s="446"/>
      <c r="AW13" s="446"/>
      <c r="AX13" s="446"/>
      <c r="AY13" s="446"/>
      <c r="AZ13" s="446"/>
    </row>
    <row r="14" spans="1:52" s="109" customFormat="1" ht="19.5" customHeight="1">
      <c r="A14" s="20"/>
      <c r="B14" s="285"/>
      <c r="C14" s="286"/>
      <c r="D14" s="287"/>
      <c r="E14" s="390" t="s">
        <v>227</v>
      </c>
      <c r="F14" s="414" t="s">
        <v>226</v>
      </c>
      <c r="G14" s="414"/>
      <c r="H14" s="414"/>
      <c r="I14" s="417"/>
      <c r="J14" s="398"/>
      <c r="K14" s="399"/>
      <c r="L14" s="399"/>
      <c r="M14" s="400"/>
      <c r="N14" s="398"/>
      <c r="O14" s="399"/>
      <c r="P14" s="399"/>
      <c r="Q14" s="400"/>
      <c r="R14" s="398"/>
      <c r="S14" s="399"/>
      <c r="T14" s="399"/>
      <c r="U14" s="400"/>
      <c r="V14" s="407"/>
      <c r="W14" s="408"/>
      <c r="X14" s="408"/>
      <c r="Y14" s="409"/>
      <c r="Z14" s="398">
        <f>J14+N14+R14+V14</f>
        <v>0</v>
      </c>
      <c r="AA14" s="399"/>
      <c r="AB14" s="399"/>
      <c r="AC14" s="399"/>
      <c r="AD14" s="400"/>
      <c r="AE14" s="395"/>
      <c r="AF14" s="396"/>
      <c r="AG14" s="396"/>
      <c r="AH14" s="397"/>
      <c r="AI14" s="388"/>
      <c r="AJ14" s="388"/>
      <c r="AK14" s="388"/>
      <c r="AL14" s="388"/>
      <c r="AM14" s="388"/>
      <c r="AN14" s="389"/>
      <c r="AQ14" s="446"/>
      <c r="AR14" s="446"/>
      <c r="AS14" s="446"/>
      <c r="AT14" s="446"/>
      <c r="AU14" s="446"/>
      <c r="AV14" s="446"/>
      <c r="AW14" s="446"/>
      <c r="AX14" s="446"/>
      <c r="AY14" s="446"/>
      <c r="AZ14" s="446"/>
    </row>
    <row r="15" spans="1:52" ht="19.5" customHeight="1">
      <c r="A15" s="105"/>
      <c r="B15" s="359"/>
      <c r="C15" s="360"/>
      <c r="D15" s="287"/>
      <c r="E15" s="392"/>
      <c r="F15" s="418"/>
      <c r="G15" s="418"/>
      <c r="H15" s="418"/>
      <c r="I15" s="419"/>
      <c r="J15" s="378"/>
      <c r="K15" s="379"/>
      <c r="L15" s="379"/>
      <c r="M15" s="110" t="s">
        <v>152</v>
      </c>
      <c r="N15" s="378"/>
      <c r="O15" s="379"/>
      <c r="P15" s="379"/>
      <c r="Q15" s="110" t="s">
        <v>152</v>
      </c>
      <c r="R15" s="378"/>
      <c r="S15" s="379"/>
      <c r="T15" s="379"/>
      <c r="U15" s="110" t="s">
        <v>152</v>
      </c>
      <c r="V15" s="378"/>
      <c r="W15" s="379"/>
      <c r="X15" s="379"/>
      <c r="Y15" s="110" t="s">
        <v>152</v>
      </c>
      <c r="Z15" s="378">
        <f>J15+N15+R15+V15</f>
        <v>0</v>
      </c>
      <c r="AA15" s="379"/>
      <c r="AB15" s="379"/>
      <c r="AC15" s="379"/>
      <c r="AD15" s="110" t="s">
        <v>152</v>
      </c>
      <c r="AE15" s="378"/>
      <c r="AF15" s="379"/>
      <c r="AG15" s="379"/>
      <c r="AH15" s="116" t="s">
        <v>152</v>
      </c>
      <c r="AI15" s="387"/>
      <c r="AJ15" s="387"/>
      <c r="AK15" s="387"/>
      <c r="AL15" s="387"/>
      <c r="AM15" s="387"/>
      <c r="AN15" s="115" t="s">
        <v>153</v>
      </c>
      <c r="AQ15" s="446"/>
      <c r="AR15" s="446"/>
      <c r="AS15" s="446"/>
      <c r="AT15" s="446"/>
      <c r="AU15" s="446"/>
      <c r="AV15" s="446"/>
      <c r="AW15" s="446"/>
      <c r="AX15" s="446"/>
      <c r="AY15" s="446"/>
      <c r="AZ15" s="446"/>
    </row>
    <row r="16" spans="1:52" s="80" customFormat="1" ht="19.899999999999999" customHeight="1">
      <c r="A16" s="105"/>
      <c r="B16" s="359"/>
      <c r="C16" s="360"/>
      <c r="D16" s="287"/>
      <c r="E16" s="390" t="s">
        <v>213</v>
      </c>
      <c r="F16" s="383" t="s">
        <v>228</v>
      </c>
      <c r="G16" s="383"/>
      <c r="H16" s="383"/>
      <c r="I16" s="384"/>
      <c r="J16" s="410"/>
      <c r="K16" s="411"/>
      <c r="L16" s="411"/>
      <c r="M16" s="412"/>
      <c r="N16" s="410"/>
      <c r="O16" s="411"/>
      <c r="P16" s="411"/>
      <c r="Q16" s="412"/>
      <c r="R16" s="410"/>
      <c r="S16" s="411"/>
      <c r="T16" s="411"/>
      <c r="U16" s="412"/>
      <c r="V16" s="410"/>
      <c r="W16" s="411"/>
      <c r="X16" s="411"/>
      <c r="Y16" s="412"/>
      <c r="Z16" s="410">
        <f>J16+N16+R16+V16</f>
        <v>0</v>
      </c>
      <c r="AA16" s="411"/>
      <c r="AB16" s="411"/>
      <c r="AC16" s="411"/>
      <c r="AD16" s="412"/>
      <c r="AE16" s="410"/>
      <c r="AF16" s="411"/>
      <c r="AG16" s="411"/>
      <c r="AH16" s="444"/>
      <c r="AI16" s="438"/>
      <c r="AJ16" s="438"/>
      <c r="AK16" s="438"/>
      <c r="AL16" s="438"/>
      <c r="AM16" s="438"/>
      <c r="AN16" s="439"/>
      <c r="AQ16" s="446"/>
      <c r="AR16" s="446"/>
      <c r="AS16" s="446"/>
      <c r="AT16" s="446"/>
      <c r="AU16" s="446"/>
      <c r="AV16" s="446"/>
      <c r="AW16" s="446"/>
      <c r="AX16" s="446"/>
      <c r="AY16" s="446"/>
      <c r="AZ16" s="446"/>
    </row>
    <row r="17" spans="1:52" ht="19.899999999999999" customHeight="1">
      <c r="A17" s="105"/>
      <c r="B17" s="359"/>
      <c r="C17" s="360"/>
      <c r="D17" s="287"/>
      <c r="E17" s="424"/>
      <c r="F17" s="385"/>
      <c r="G17" s="385"/>
      <c r="H17" s="385"/>
      <c r="I17" s="386"/>
      <c r="J17" s="372">
        <f>SUM('農用地（別紙2-1）'!G53:M53)/100</f>
        <v>0</v>
      </c>
      <c r="K17" s="373"/>
      <c r="L17" s="373"/>
      <c r="M17" s="117" t="s">
        <v>152</v>
      </c>
      <c r="N17" s="372">
        <f>SUM('農用地（別紙2-1）'!N53:Y53)/100</f>
        <v>0</v>
      </c>
      <c r="O17" s="373"/>
      <c r="P17" s="373"/>
      <c r="Q17" s="84" t="s">
        <v>152</v>
      </c>
      <c r="R17" s="372">
        <f>SUM('農用地（別紙2-1）'!Z53:AG53)/100</f>
        <v>0</v>
      </c>
      <c r="S17" s="373"/>
      <c r="T17" s="373"/>
      <c r="U17" s="84" t="s">
        <v>152</v>
      </c>
      <c r="V17" s="377">
        <f>SUM('農用地（別紙2-1）'!AH53:AO53)/100</f>
        <v>0</v>
      </c>
      <c r="W17" s="377"/>
      <c r="X17" s="377"/>
      <c r="Y17" s="142" t="s">
        <v>152</v>
      </c>
      <c r="Z17" s="377">
        <f>SUM(J17,N17,R17,V17)</f>
        <v>0</v>
      </c>
      <c r="AA17" s="377"/>
      <c r="AB17" s="377"/>
      <c r="AC17" s="377"/>
      <c r="AD17" s="370" t="s">
        <v>152</v>
      </c>
      <c r="AE17" s="445"/>
      <c r="AF17" s="377"/>
      <c r="AG17" s="377"/>
      <c r="AH17" s="368" t="s">
        <v>152</v>
      </c>
      <c r="AI17" s="440">
        <f>SUM('農用地（別紙2-1）'!G54:AO54)</f>
        <v>0</v>
      </c>
      <c r="AJ17" s="440"/>
      <c r="AK17" s="440"/>
      <c r="AL17" s="440"/>
      <c r="AM17" s="440"/>
      <c r="AN17" s="442" t="s">
        <v>153</v>
      </c>
      <c r="AQ17" s="446"/>
      <c r="AR17" s="446"/>
      <c r="AS17" s="446"/>
      <c r="AT17" s="446"/>
      <c r="AU17" s="446"/>
      <c r="AV17" s="446"/>
      <c r="AW17" s="446"/>
      <c r="AX17" s="446"/>
      <c r="AY17" s="446"/>
      <c r="AZ17" s="446"/>
    </row>
    <row r="18" spans="1:52" ht="39.950000000000003" customHeight="1">
      <c r="A18" s="105"/>
      <c r="B18" s="361"/>
      <c r="C18" s="362"/>
      <c r="D18" s="288"/>
      <c r="E18" s="392"/>
      <c r="F18" s="393"/>
      <c r="G18" s="393"/>
      <c r="H18" s="393"/>
      <c r="I18" s="425"/>
      <c r="J18" s="83" t="s">
        <v>159</v>
      </c>
      <c r="K18" s="435"/>
      <c r="L18" s="436"/>
      <c r="M18" s="437"/>
      <c r="N18" s="83" t="s">
        <v>159</v>
      </c>
      <c r="O18" s="435"/>
      <c r="P18" s="436"/>
      <c r="Q18" s="437"/>
      <c r="R18" s="83" t="s">
        <v>159</v>
      </c>
      <c r="S18" s="435"/>
      <c r="T18" s="436"/>
      <c r="U18" s="437"/>
      <c r="V18" s="83" t="s">
        <v>159</v>
      </c>
      <c r="W18" s="435"/>
      <c r="X18" s="436"/>
      <c r="Y18" s="437"/>
      <c r="Z18" s="373"/>
      <c r="AA18" s="373"/>
      <c r="AB18" s="373"/>
      <c r="AC18" s="373"/>
      <c r="AD18" s="371"/>
      <c r="AE18" s="372"/>
      <c r="AF18" s="373"/>
      <c r="AG18" s="373"/>
      <c r="AH18" s="369"/>
      <c r="AI18" s="441"/>
      <c r="AJ18" s="441"/>
      <c r="AK18" s="441"/>
      <c r="AL18" s="441"/>
      <c r="AM18" s="441"/>
      <c r="AN18" s="443"/>
      <c r="AQ18" s="446"/>
      <c r="AR18" s="446"/>
      <c r="AS18" s="446"/>
      <c r="AT18" s="446"/>
      <c r="AU18" s="446"/>
      <c r="AV18" s="446"/>
      <c r="AW18" s="446"/>
      <c r="AX18" s="446"/>
      <c r="AY18" s="446"/>
      <c r="AZ18" s="446"/>
    </row>
    <row r="19" spans="1:52" ht="31.5" customHeight="1">
      <c r="A19" s="105"/>
      <c r="B19" s="428" t="s">
        <v>232</v>
      </c>
      <c r="C19" s="429"/>
      <c r="D19" s="430"/>
      <c r="E19" s="289" t="s">
        <v>227</v>
      </c>
      <c r="F19" s="426" t="s">
        <v>229</v>
      </c>
      <c r="G19" s="427"/>
      <c r="H19" s="427"/>
      <c r="I19" s="427"/>
      <c r="J19" s="432"/>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2" t="s">
        <v>152</v>
      </c>
      <c r="AI19" s="431"/>
      <c r="AJ19" s="431"/>
      <c r="AK19" s="431"/>
      <c r="AL19" s="431"/>
      <c r="AM19" s="431"/>
      <c r="AN19" s="110" t="s">
        <v>153</v>
      </c>
    </row>
    <row r="20" spans="1:52" s="109" customFormat="1" ht="13.5" customHeight="1">
      <c r="A20" s="105"/>
      <c r="B20" s="434" t="s">
        <v>234</v>
      </c>
      <c r="C20" s="434"/>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row>
    <row r="21" spans="1:52" s="109" customFormat="1" ht="13.5">
      <c r="A21" s="105"/>
      <c r="B21" s="374" t="s">
        <v>240</v>
      </c>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row>
    <row r="22" spans="1:52" s="109" customFormat="1" ht="13.5">
      <c r="A22" s="105"/>
      <c r="B22" s="374" t="s">
        <v>241</v>
      </c>
      <c r="C22" s="374"/>
      <c r="D22" s="374"/>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row>
    <row r="23" spans="1:52" ht="12.75" customHeight="1">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20"/>
      <c r="AJ23" s="20"/>
      <c r="AK23" s="20"/>
      <c r="AL23" s="20"/>
      <c r="AM23" s="20"/>
      <c r="AN23" s="20"/>
    </row>
    <row r="24" spans="1:52">
      <c r="A24" s="105"/>
      <c r="B24" s="460" t="s">
        <v>169</v>
      </c>
      <c r="C24" s="461"/>
      <c r="D24" s="461"/>
      <c r="E24" s="461"/>
      <c r="F24" s="461"/>
      <c r="G24" s="461"/>
      <c r="H24" s="461"/>
      <c r="I24" s="461"/>
      <c r="J24" s="461"/>
      <c r="K24" s="461"/>
      <c r="L24" s="461"/>
      <c r="M24" s="461"/>
      <c r="N24" s="461"/>
      <c r="O24" s="348" t="s">
        <v>164</v>
      </c>
      <c r="P24" s="348"/>
      <c r="Q24" s="348"/>
      <c r="R24" s="348"/>
      <c r="S24" s="348"/>
      <c r="T24" s="348" t="s">
        <v>165</v>
      </c>
      <c r="U24" s="348"/>
      <c r="V24" s="348"/>
      <c r="W24" s="348"/>
      <c r="X24" s="348"/>
      <c r="Y24" s="348" t="s">
        <v>166</v>
      </c>
      <c r="Z24" s="348"/>
      <c r="AA24" s="348"/>
      <c r="AB24" s="348"/>
      <c r="AC24" s="464"/>
      <c r="AD24" s="39"/>
      <c r="AE24" s="38"/>
      <c r="AF24" s="38"/>
      <c r="AG24" s="38"/>
      <c r="AH24" s="38"/>
      <c r="AI24" s="38"/>
      <c r="AJ24" s="38"/>
      <c r="AK24" s="20"/>
      <c r="AL24" s="20"/>
      <c r="AM24" s="20"/>
      <c r="AN24" s="20"/>
    </row>
    <row r="25" spans="1:52">
      <c r="A25" s="105"/>
      <c r="B25" s="462"/>
      <c r="C25" s="463"/>
      <c r="D25" s="463"/>
      <c r="E25" s="463"/>
      <c r="F25" s="463"/>
      <c r="G25" s="463"/>
      <c r="H25" s="463"/>
      <c r="I25" s="463"/>
      <c r="J25" s="463"/>
      <c r="K25" s="463"/>
      <c r="L25" s="463"/>
      <c r="M25" s="463"/>
      <c r="N25" s="463"/>
      <c r="O25" s="348"/>
      <c r="P25" s="348"/>
      <c r="Q25" s="348"/>
      <c r="R25" s="348"/>
      <c r="S25" s="348"/>
      <c r="T25" s="348"/>
      <c r="U25" s="348"/>
      <c r="V25" s="348"/>
      <c r="W25" s="348"/>
      <c r="X25" s="348"/>
      <c r="Y25" s="348"/>
      <c r="Z25" s="348"/>
      <c r="AA25" s="348"/>
      <c r="AB25" s="348"/>
      <c r="AC25" s="464"/>
      <c r="AD25" s="39"/>
      <c r="AE25" s="38"/>
      <c r="AF25" s="38"/>
      <c r="AG25" s="38"/>
      <c r="AH25" s="38"/>
      <c r="AI25" s="38"/>
      <c r="AJ25" s="38"/>
      <c r="AK25" s="20"/>
      <c r="AL25" s="20"/>
      <c r="AM25" s="20"/>
      <c r="AN25" s="20"/>
    </row>
    <row r="26" spans="1:52" ht="13.5">
      <c r="A26" s="105"/>
      <c r="B26" s="462"/>
      <c r="C26" s="463"/>
      <c r="D26" s="463"/>
      <c r="E26" s="463"/>
      <c r="F26" s="463"/>
      <c r="G26" s="463"/>
      <c r="H26" s="463"/>
      <c r="I26" s="463"/>
      <c r="J26" s="463"/>
      <c r="K26" s="463"/>
      <c r="L26" s="463"/>
      <c r="M26" s="463"/>
      <c r="N26" s="463"/>
      <c r="O26" s="420"/>
      <c r="P26" s="421"/>
      <c r="Q26" s="421"/>
      <c r="R26" s="421"/>
      <c r="S26" s="465" t="s">
        <v>167</v>
      </c>
      <c r="T26" s="420"/>
      <c r="U26" s="421"/>
      <c r="V26" s="421"/>
      <c r="W26" s="421"/>
      <c r="X26" s="465" t="s">
        <v>167</v>
      </c>
      <c r="Y26" s="420"/>
      <c r="Z26" s="421"/>
      <c r="AA26" s="421"/>
      <c r="AB26" s="467" t="s">
        <v>168</v>
      </c>
      <c r="AC26" s="465"/>
      <c r="AD26" s="120"/>
      <c r="AE26" s="119"/>
      <c r="AF26" s="119"/>
      <c r="AG26" s="119"/>
      <c r="AH26" s="119"/>
      <c r="AI26" s="119"/>
      <c r="AJ26" s="119"/>
      <c r="AK26" s="20"/>
      <c r="AL26" s="20"/>
      <c r="AM26" s="20"/>
      <c r="AN26" s="20"/>
    </row>
    <row r="27" spans="1:52" ht="13.5">
      <c r="A27" s="105"/>
      <c r="B27" s="462"/>
      <c r="C27" s="463"/>
      <c r="D27" s="463"/>
      <c r="E27" s="463"/>
      <c r="F27" s="463"/>
      <c r="G27" s="463"/>
      <c r="H27" s="463"/>
      <c r="I27" s="463"/>
      <c r="J27" s="463"/>
      <c r="K27" s="463"/>
      <c r="L27" s="463"/>
      <c r="M27" s="463"/>
      <c r="N27" s="463"/>
      <c r="O27" s="422"/>
      <c r="P27" s="423"/>
      <c r="Q27" s="423"/>
      <c r="R27" s="423"/>
      <c r="S27" s="466"/>
      <c r="T27" s="422"/>
      <c r="U27" s="423"/>
      <c r="V27" s="423"/>
      <c r="W27" s="423"/>
      <c r="X27" s="466"/>
      <c r="Y27" s="422"/>
      <c r="Z27" s="423"/>
      <c r="AA27" s="423"/>
      <c r="AB27" s="468"/>
      <c r="AC27" s="466"/>
      <c r="AD27" s="120"/>
      <c r="AE27" s="119"/>
      <c r="AF27" s="119"/>
      <c r="AG27" s="119"/>
      <c r="AH27" s="119"/>
      <c r="AI27" s="119"/>
      <c r="AJ27" s="119"/>
      <c r="AK27" s="20"/>
      <c r="AL27" s="20"/>
      <c r="AM27" s="20"/>
      <c r="AN27" s="20"/>
    </row>
    <row r="28" spans="1:52" s="109" customFormat="1" ht="13.5">
      <c r="A28" s="105"/>
      <c r="B28" s="126"/>
      <c r="C28" s="38"/>
      <c r="D28" s="100"/>
      <c r="E28" s="454" t="s">
        <v>231</v>
      </c>
      <c r="F28" s="455"/>
      <c r="G28" s="455"/>
      <c r="H28" s="455"/>
      <c r="I28" s="455"/>
      <c r="J28" s="455"/>
      <c r="K28" s="455"/>
      <c r="L28" s="455"/>
      <c r="M28" s="455"/>
      <c r="N28" s="456"/>
      <c r="O28" s="420"/>
      <c r="P28" s="421"/>
      <c r="Q28" s="421"/>
      <c r="R28" s="421"/>
      <c r="S28" s="465" t="s">
        <v>167</v>
      </c>
      <c r="T28" s="420"/>
      <c r="U28" s="421"/>
      <c r="V28" s="421"/>
      <c r="W28" s="421"/>
      <c r="X28" s="465" t="s">
        <v>167</v>
      </c>
      <c r="Y28" s="420"/>
      <c r="Z28" s="421"/>
      <c r="AA28" s="421"/>
      <c r="AB28" s="467" t="s">
        <v>168</v>
      </c>
      <c r="AC28" s="465"/>
      <c r="AD28" s="120"/>
      <c r="AE28" s="119"/>
      <c r="AF28" s="119"/>
      <c r="AG28" s="119"/>
      <c r="AH28" s="119"/>
      <c r="AI28" s="119"/>
      <c r="AJ28" s="119"/>
      <c r="AK28" s="20"/>
      <c r="AL28" s="20"/>
      <c r="AM28" s="20"/>
      <c r="AN28" s="20"/>
    </row>
    <row r="29" spans="1:52" s="109" customFormat="1" ht="13.5">
      <c r="A29" s="105"/>
      <c r="B29" s="127"/>
      <c r="C29" s="128"/>
      <c r="D29" s="129"/>
      <c r="E29" s="457"/>
      <c r="F29" s="458"/>
      <c r="G29" s="458"/>
      <c r="H29" s="458"/>
      <c r="I29" s="458"/>
      <c r="J29" s="458"/>
      <c r="K29" s="458"/>
      <c r="L29" s="458"/>
      <c r="M29" s="458"/>
      <c r="N29" s="459"/>
      <c r="O29" s="422"/>
      <c r="P29" s="423"/>
      <c r="Q29" s="423"/>
      <c r="R29" s="423"/>
      <c r="S29" s="466"/>
      <c r="T29" s="422"/>
      <c r="U29" s="423"/>
      <c r="V29" s="423"/>
      <c r="W29" s="423"/>
      <c r="X29" s="466"/>
      <c r="Y29" s="422"/>
      <c r="Z29" s="423"/>
      <c r="AA29" s="423"/>
      <c r="AB29" s="468"/>
      <c r="AC29" s="466"/>
      <c r="AD29" s="120"/>
      <c r="AE29" s="119"/>
      <c r="AF29" s="119"/>
      <c r="AG29" s="119"/>
      <c r="AH29" s="119"/>
      <c r="AI29" s="119"/>
      <c r="AJ29" s="119"/>
      <c r="AK29" s="20"/>
      <c r="AL29" s="20"/>
      <c r="AM29" s="20"/>
      <c r="AN29" s="20"/>
    </row>
    <row r="30" spans="1:52" ht="13.5">
      <c r="A30" s="105"/>
      <c r="B30" s="366" t="s">
        <v>235</v>
      </c>
      <c r="C30" s="366"/>
      <c r="D30" s="366"/>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6"/>
      <c r="AE30" s="366"/>
      <c r="AF30" s="366"/>
      <c r="AG30" s="366"/>
      <c r="AH30" s="366"/>
      <c r="AI30" s="366"/>
      <c r="AJ30" s="366"/>
      <c r="AK30" s="20"/>
      <c r="AL30" s="20"/>
      <c r="AM30" s="20"/>
      <c r="AN30" s="20"/>
    </row>
    <row r="31" spans="1:52" ht="12.75" customHeight="1">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20"/>
      <c r="AJ31" s="20"/>
      <c r="AK31" s="20"/>
      <c r="AL31" s="20"/>
      <c r="AM31" s="20"/>
      <c r="AN31" s="20"/>
    </row>
    <row r="32" spans="1:52" ht="13.5">
      <c r="A32" s="330" t="s">
        <v>170</v>
      </c>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20"/>
      <c r="AL32" s="20"/>
      <c r="AM32" s="20"/>
      <c r="AN32" s="20"/>
    </row>
    <row r="33" spans="1:40" ht="18" customHeight="1">
      <c r="A33" s="26"/>
      <c r="B33" s="330" t="s">
        <v>171</v>
      </c>
      <c r="C33" s="330"/>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20"/>
      <c r="AL33" s="20"/>
      <c r="AM33" s="20"/>
      <c r="AN33" s="20"/>
    </row>
    <row r="34" spans="1:40" ht="12.75" customHeight="1">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20"/>
      <c r="AJ34" s="20"/>
      <c r="AK34" s="20"/>
      <c r="AL34" s="20"/>
      <c r="AM34" s="20"/>
      <c r="AN34" s="20"/>
    </row>
    <row r="35" spans="1:40" ht="18" customHeight="1">
      <c r="A35" s="330" t="s">
        <v>172</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20"/>
      <c r="AL35" s="20"/>
      <c r="AM35" s="20"/>
      <c r="AN35" s="20"/>
    </row>
    <row r="36" spans="1:40" ht="18" customHeight="1">
      <c r="A36" s="26"/>
      <c r="B36" s="330" t="s">
        <v>173</v>
      </c>
      <c r="C36" s="330"/>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20"/>
      <c r="AL36" s="20"/>
      <c r="AM36" s="20"/>
      <c r="AN36" s="20"/>
    </row>
    <row r="37" spans="1:40" ht="13.5">
      <c r="A37" s="26"/>
      <c r="B37" s="330" t="s">
        <v>236</v>
      </c>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row>
    <row r="38" spans="1:40" s="109" customFormat="1" ht="12.75" customHeight="1">
      <c r="A38" s="26"/>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row>
    <row r="39" spans="1:40" ht="18" customHeight="1">
      <c r="A39" s="330" t="s">
        <v>237</v>
      </c>
      <c r="B39" s="330"/>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20"/>
      <c r="AL39" s="20"/>
      <c r="AM39" s="20"/>
      <c r="AN39" s="20"/>
    </row>
    <row r="40" spans="1:40" ht="27.75" customHeight="1">
      <c r="A40" s="20"/>
      <c r="B40" s="447" t="s">
        <v>174</v>
      </c>
      <c r="C40" s="353"/>
      <c r="D40" s="353"/>
      <c r="E40" s="353"/>
      <c r="F40" s="353"/>
      <c r="G40" s="353"/>
      <c r="H40" s="353"/>
      <c r="I40" s="353"/>
      <c r="J40" s="353"/>
      <c r="K40" s="353"/>
      <c r="L40" s="448"/>
      <c r="M40" s="124"/>
      <c r="N40" s="125"/>
      <c r="O40" s="125"/>
      <c r="P40" s="125"/>
      <c r="Q40" s="125"/>
      <c r="R40" s="125"/>
      <c r="S40" s="125"/>
      <c r="T40" s="38"/>
      <c r="U40" s="38"/>
      <c r="V40" s="38"/>
      <c r="W40" s="38"/>
      <c r="X40" s="107"/>
      <c r="Y40" s="107"/>
      <c r="Z40" s="107"/>
      <c r="AA40" s="107"/>
      <c r="AB40" s="107"/>
      <c r="AC40" s="107"/>
      <c r="AD40" s="107"/>
      <c r="AE40" s="107"/>
      <c r="AF40" s="107"/>
      <c r="AG40" s="107"/>
      <c r="AH40" s="107"/>
      <c r="AI40" s="107"/>
      <c r="AJ40" s="107"/>
      <c r="AK40" s="107"/>
      <c r="AL40" s="107"/>
      <c r="AM40" s="107"/>
      <c r="AN40" s="107"/>
    </row>
    <row r="41" spans="1:40" s="80" customFormat="1" ht="14.25" customHeight="1">
      <c r="A41" s="20"/>
      <c r="B41" s="451"/>
      <c r="C41" s="452"/>
      <c r="D41" s="452"/>
      <c r="E41" s="452"/>
      <c r="F41" s="452"/>
      <c r="G41" s="452"/>
      <c r="H41" s="452"/>
      <c r="I41" s="452"/>
      <c r="J41" s="452"/>
      <c r="K41" s="452"/>
      <c r="L41" s="453"/>
      <c r="M41" s="123"/>
      <c r="N41" s="123"/>
      <c r="O41" s="123"/>
      <c r="P41" s="123"/>
      <c r="Q41" s="123"/>
      <c r="R41" s="123"/>
      <c r="S41" s="123"/>
      <c r="T41" s="38"/>
      <c r="U41" s="38"/>
      <c r="V41" s="38"/>
      <c r="W41" s="38"/>
      <c r="X41" s="107"/>
      <c r="Y41" s="107"/>
      <c r="Z41" s="107"/>
      <c r="AA41" s="107"/>
      <c r="AB41" s="107"/>
      <c r="AC41" s="107"/>
      <c r="AD41" s="107"/>
      <c r="AE41" s="107"/>
      <c r="AF41" s="107"/>
      <c r="AG41" s="107"/>
      <c r="AH41" s="107"/>
      <c r="AI41" s="107"/>
      <c r="AJ41" s="107"/>
      <c r="AK41" s="107"/>
      <c r="AL41" s="107"/>
      <c r="AM41" s="107"/>
      <c r="AN41" s="107"/>
    </row>
    <row r="42" spans="1:40" ht="14.25" customHeight="1">
      <c r="A42" s="20"/>
      <c r="B42" s="449"/>
      <c r="C42" s="450"/>
      <c r="D42" s="450"/>
      <c r="E42" s="450"/>
      <c r="F42" s="450"/>
      <c r="G42" s="450"/>
      <c r="H42" s="450"/>
      <c r="I42" s="450"/>
      <c r="J42" s="450"/>
      <c r="K42" s="450"/>
      <c r="L42" s="85" t="s">
        <v>175</v>
      </c>
      <c r="S42" s="9"/>
      <c r="T42" s="38"/>
      <c r="U42" s="38"/>
      <c r="V42" s="38"/>
      <c r="W42" s="38"/>
      <c r="X42" s="107"/>
      <c r="Y42" s="107"/>
      <c r="Z42" s="107"/>
      <c r="AA42" s="107"/>
      <c r="AB42" s="107"/>
      <c r="AC42" s="107"/>
      <c r="AD42" s="107"/>
      <c r="AE42" s="107"/>
      <c r="AF42" s="107"/>
      <c r="AG42" s="107"/>
      <c r="AH42" s="107"/>
      <c r="AI42" s="107"/>
      <c r="AJ42" s="107"/>
      <c r="AK42" s="107"/>
      <c r="AL42" s="107"/>
      <c r="AM42" s="107"/>
      <c r="AN42" s="107"/>
    </row>
    <row r="43" spans="1:40" ht="13.5" customHeight="1">
      <c r="A43" s="20"/>
      <c r="B43" s="20"/>
      <c r="C43" s="330" t="s">
        <v>238</v>
      </c>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row>
    <row r="44" spans="1:40" s="109" customFormat="1" ht="13.5">
      <c r="A44" s="20"/>
      <c r="B44" s="20"/>
      <c r="C44" s="330" t="s">
        <v>239</v>
      </c>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row>
    <row r="45" spans="1:40" s="80" customFormat="1" ht="48" customHeight="1">
      <c r="A45" s="20"/>
      <c r="B45" s="20"/>
      <c r="C45" s="358" t="s">
        <v>198</v>
      </c>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107"/>
      <c r="AL45" s="107"/>
      <c r="AM45" s="107"/>
      <c r="AN45" s="107"/>
    </row>
    <row r="46" spans="1:40" ht="18" customHeight="1"/>
  </sheetData>
  <mergeCells count="174">
    <mergeCell ref="AQ13:AZ18"/>
    <mergeCell ref="C44:AN44"/>
    <mergeCell ref="B40:L40"/>
    <mergeCell ref="B42:K42"/>
    <mergeCell ref="B41:L41"/>
    <mergeCell ref="B2:AN2"/>
    <mergeCell ref="B37:AN37"/>
    <mergeCell ref="C43:AN43"/>
    <mergeCell ref="E28:N29"/>
    <mergeCell ref="B24:N27"/>
    <mergeCell ref="O24:S25"/>
    <mergeCell ref="T24:X25"/>
    <mergeCell ref="Y24:AC25"/>
    <mergeCell ref="O26:R27"/>
    <mergeCell ref="S26:S27"/>
    <mergeCell ref="T26:W27"/>
    <mergeCell ref="X26:X27"/>
    <mergeCell ref="AB26:AC27"/>
    <mergeCell ref="AB28:AC29"/>
    <mergeCell ref="O28:R29"/>
    <mergeCell ref="S28:S29"/>
    <mergeCell ref="T28:W29"/>
    <mergeCell ref="X28:X29"/>
    <mergeCell ref="Y26:AA27"/>
    <mergeCell ref="Y28:AA29"/>
    <mergeCell ref="E16:E18"/>
    <mergeCell ref="F16:I18"/>
    <mergeCell ref="F19:I19"/>
    <mergeCell ref="B19:D19"/>
    <mergeCell ref="AI19:AM19"/>
    <mergeCell ref="J19:AG19"/>
    <mergeCell ref="B20:AN20"/>
    <mergeCell ref="R16:U16"/>
    <mergeCell ref="N17:P17"/>
    <mergeCell ref="N16:Q16"/>
    <mergeCell ref="W18:Y18"/>
    <mergeCell ref="S18:U18"/>
    <mergeCell ref="O18:Q18"/>
    <mergeCell ref="K18:M18"/>
    <mergeCell ref="J16:M16"/>
    <mergeCell ref="J17:L17"/>
    <mergeCell ref="AI16:AN16"/>
    <mergeCell ref="AI17:AM18"/>
    <mergeCell ref="AN17:AN18"/>
    <mergeCell ref="AE16:AH16"/>
    <mergeCell ref="AE17:AG18"/>
    <mergeCell ref="Z16:AD16"/>
    <mergeCell ref="Z17:AC18"/>
    <mergeCell ref="V16:Y16"/>
    <mergeCell ref="N13:Q13"/>
    <mergeCell ref="N14:Q14"/>
    <mergeCell ref="N15:P15"/>
    <mergeCell ref="J13:M13"/>
    <mergeCell ref="J15:L15"/>
    <mergeCell ref="J14:M14"/>
    <mergeCell ref="B12:I13"/>
    <mergeCell ref="F14:I15"/>
    <mergeCell ref="E14:E15"/>
    <mergeCell ref="AI4:AN4"/>
    <mergeCell ref="AC4:AH4"/>
    <mergeCell ref="Z4:AB4"/>
    <mergeCell ref="T4:Y4"/>
    <mergeCell ref="N4:S4"/>
    <mergeCell ref="B4:M4"/>
    <mergeCell ref="AI12:AN13"/>
    <mergeCell ref="AI15:AM15"/>
    <mergeCell ref="AI14:AN14"/>
    <mergeCell ref="AE12:AH13"/>
    <mergeCell ref="AE14:AH14"/>
    <mergeCell ref="AE15:AG15"/>
    <mergeCell ref="Z15:AC15"/>
    <mergeCell ref="Z14:AD14"/>
    <mergeCell ref="Z13:AD13"/>
    <mergeCell ref="V13:Y13"/>
    <mergeCell ref="V14:Y14"/>
    <mergeCell ref="V15:X15"/>
    <mergeCell ref="R13:U13"/>
    <mergeCell ref="R14:U14"/>
    <mergeCell ref="AM6:AN6"/>
    <mergeCell ref="N5:O5"/>
    <mergeCell ref="P5:Q5"/>
    <mergeCell ref="R5:S5"/>
    <mergeCell ref="AM5:AN5"/>
    <mergeCell ref="AM9:AN9"/>
    <mergeCell ref="D8:M8"/>
    <mergeCell ref="V8:W8"/>
    <mergeCell ref="X8:Y8"/>
    <mergeCell ref="AC8:AD8"/>
    <mergeCell ref="AK8:AL8"/>
    <mergeCell ref="AM8:AN8"/>
    <mergeCell ref="D7:M7"/>
    <mergeCell ref="D6:M6"/>
    <mergeCell ref="N7:O7"/>
    <mergeCell ref="P7:Q7"/>
    <mergeCell ref="R7:S7"/>
    <mergeCell ref="V7:W7"/>
    <mergeCell ref="X7:Y7"/>
    <mergeCell ref="Z7:AA7"/>
    <mergeCell ref="AC7:AD7"/>
    <mergeCell ref="AK7:AL7"/>
    <mergeCell ref="AM7:AN7"/>
    <mergeCell ref="AE7:AF7"/>
    <mergeCell ref="AG7:AH7"/>
    <mergeCell ref="D5:M5"/>
    <mergeCell ref="AC6:AD6"/>
    <mergeCell ref="AK6:AL6"/>
    <mergeCell ref="AK5:AL5"/>
    <mergeCell ref="N6:O6"/>
    <mergeCell ref="P6:Q6"/>
    <mergeCell ref="R6:S6"/>
    <mergeCell ref="V6:W6"/>
    <mergeCell ref="X6:Y6"/>
    <mergeCell ref="Z6:AA6"/>
    <mergeCell ref="N8:O8"/>
    <mergeCell ref="V5:W5"/>
    <mergeCell ref="X5:Y5"/>
    <mergeCell ref="Z5:AA5"/>
    <mergeCell ref="AG5:AH5"/>
    <mergeCell ref="AE6:AF6"/>
    <mergeCell ref="AG6:AH6"/>
    <mergeCell ref="T8:U8"/>
    <mergeCell ref="AI6:AJ6"/>
    <mergeCell ref="T7:U7"/>
    <mergeCell ref="T6:U6"/>
    <mergeCell ref="AE5:AF5"/>
    <mergeCell ref="AC5:AD5"/>
    <mergeCell ref="AH17:AH18"/>
    <mergeCell ref="AD17:AD18"/>
    <mergeCell ref="R17:T17"/>
    <mergeCell ref="B21:AN21"/>
    <mergeCell ref="B22:AN22"/>
    <mergeCell ref="B15:C15"/>
    <mergeCell ref="AI9:AJ9"/>
    <mergeCell ref="B8:C8"/>
    <mergeCell ref="B9:C9"/>
    <mergeCell ref="AI8:AJ8"/>
    <mergeCell ref="T9:U9"/>
    <mergeCell ref="AC9:AD9"/>
    <mergeCell ref="AE9:AF9"/>
    <mergeCell ref="AG9:AH9"/>
    <mergeCell ref="AK9:AL9"/>
    <mergeCell ref="N9:O9"/>
    <mergeCell ref="D9:M9"/>
    <mergeCell ref="R9:S9"/>
    <mergeCell ref="P9:Q9"/>
    <mergeCell ref="V9:W9"/>
    <mergeCell ref="X9:Y9"/>
    <mergeCell ref="Z9:AA9"/>
    <mergeCell ref="V17:X17"/>
    <mergeCell ref="R15:T15"/>
    <mergeCell ref="A1:AJ1"/>
    <mergeCell ref="B5:C5"/>
    <mergeCell ref="AI7:AJ7"/>
    <mergeCell ref="A11:AJ11"/>
    <mergeCell ref="A3:AJ3"/>
    <mergeCell ref="AI5:AJ5"/>
    <mergeCell ref="T5:U5"/>
    <mergeCell ref="C45:AJ45"/>
    <mergeCell ref="B16:C16"/>
    <mergeCell ref="B18:C18"/>
    <mergeCell ref="B17:C17"/>
    <mergeCell ref="B6:C6"/>
    <mergeCell ref="B7:C7"/>
    <mergeCell ref="AG8:AH8"/>
    <mergeCell ref="AE8:AF8"/>
    <mergeCell ref="Z8:AA8"/>
    <mergeCell ref="R8:S8"/>
    <mergeCell ref="P8:Q8"/>
    <mergeCell ref="A39:AJ39"/>
    <mergeCell ref="A32:AJ32"/>
    <mergeCell ref="B33:AJ33"/>
    <mergeCell ref="A35:AJ35"/>
    <mergeCell ref="B36:AJ36"/>
    <mergeCell ref="B30:AJ30"/>
  </mergeCells>
  <phoneticPr fontId="8"/>
  <dataValidations count="4">
    <dataValidation type="list" allowBlank="1" showInputMessage="1" showErrorMessage="1" sqref="S18 W18 O18">
      <formula1>$AT$1:$AT$4</formula1>
    </dataValidation>
    <dataValidation type="list" allowBlank="1" showInputMessage="1" showErrorMessage="1" sqref="P5:Q9 V5:W9 AE5:AF9 AK5:AL9">
      <formula1>$AQ$1:$AQ$5</formula1>
    </dataValidation>
    <dataValidation type="list" allowBlank="1" showInputMessage="1" showErrorMessage="1" sqref="Z5:AA5">
      <formula1>$AR$1:$AR$5</formula1>
    </dataValidation>
    <dataValidation type="list" allowBlank="1" showInputMessage="1" showErrorMessage="1" sqref="K18">
      <formula1>$AS$1:$AS$4</formula1>
    </dataValidation>
  </dataValidations>
  <pageMargins left="0.49" right="0.28999999999999998" top="0.55000000000000004" bottom="0.44" header="0.3" footer="0.3"/>
  <pageSetup paperSize="9" scale="8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$AP$1</xm:f>
          </x14:formula1>
          <xm:sqref>B65461:F65469 JA65463:JE65471 SW65463:TA65471 ACS65463:ACW65471 AMO65463:AMS65471 AWK65463:AWO65471 BGG65463:BGK65471 BQC65463:BQG65471 BZY65463:CAC65471 CJU65463:CJY65471 CTQ65463:CTU65471 DDM65463:DDQ65471 DNI65463:DNM65471 DXE65463:DXI65471 EHA65463:EHE65471 EQW65463:ERA65471 FAS65463:FAW65471 FKO65463:FKS65471 FUK65463:FUO65471 GEG65463:GEK65471 GOC65463:GOG65471 GXY65463:GYC65471 HHU65463:HHY65471 HRQ65463:HRU65471 IBM65463:IBQ65471 ILI65463:ILM65471 IVE65463:IVI65471 JFA65463:JFE65471 JOW65463:JPA65471 JYS65463:JYW65471 KIO65463:KIS65471 KSK65463:KSO65471 LCG65463:LCK65471 LMC65463:LMG65471 LVY65463:LWC65471 MFU65463:MFY65471 MPQ65463:MPU65471 MZM65463:MZQ65471 NJI65463:NJM65471 NTE65463:NTI65471 ODA65463:ODE65471 OMW65463:ONA65471 OWS65463:OWW65471 PGO65463:PGS65471 PQK65463:PQO65471 QAG65463:QAK65471 QKC65463:QKG65471 QTY65463:QUC65471 RDU65463:RDY65471 RNQ65463:RNU65471 RXM65463:RXQ65471 SHI65463:SHM65471 SRE65463:SRI65471 TBA65463:TBE65471 TKW65463:TLA65471 TUS65463:TUW65471 UEO65463:UES65471 UOK65463:UOO65471 UYG65463:UYK65471 VIC65463:VIG65471 VRY65463:VSC65471 WBU65463:WBY65471 WLQ65463:WLU65471 WVM65463:WVQ65471 B130997:F131005 JA130999:JE131007 SW130999:TA131007 ACS130999:ACW131007 AMO130999:AMS131007 AWK130999:AWO131007 BGG130999:BGK131007 BQC130999:BQG131007 BZY130999:CAC131007 CJU130999:CJY131007 CTQ130999:CTU131007 DDM130999:DDQ131007 DNI130999:DNM131007 DXE130999:DXI131007 EHA130999:EHE131007 EQW130999:ERA131007 FAS130999:FAW131007 FKO130999:FKS131007 FUK130999:FUO131007 GEG130999:GEK131007 GOC130999:GOG131007 GXY130999:GYC131007 HHU130999:HHY131007 HRQ130999:HRU131007 IBM130999:IBQ131007 ILI130999:ILM131007 IVE130999:IVI131007 JFA130999:JFE131007 JOW130999:JPA131007 JYS130999:JYW131007 KIO130999:KIS131007 KSK130999:KSO131007 LCG130999:LCK131007 LMC130999:LMG131007 LVY130999:LWC131007 MFU130999:MFY131007 MPQ130999:MPU131007 MZM130999:MZQ131007 NJI130999:NJM131007 NTE130999:NTI131007 ODA130999:ODE131007 OMW130999:ONA131007 OWS130999:OWW131007 PGO130999:PGS131007 PQK130999:PQO131007 QAG130999:QAK131007 QKC130999:QKG131007 QTY130999:QUC131007 RDU130999:RDY131007 RNQ130999:RNU131007 RXM130999:RXQ131007 SHI130999:SHM131007 SRE130999:SRI131007 TBA130999:TBE131007 TKW130999:TLA131007 TUS130999:TUW131007 UEO130999:UES131007 UOK130999:UOO131007 UYG130999:UYK131007 VIC130999:VIG131007 VRY130999:VSC131007 WBU130999:WBY131007 WLQ130999:WLU131007 WVM130999:WVQ131007 B196533:F196541 JA196535:JE196543 SW196535:TA196543 ACS196535:ACW196543 AMO196535:AMS196543 AWK196535:AWO196543 BGG196535:BGK196543 BQC196535:BQG196543 BZY196535:CAC196543 CJU196535:CJY196543 CTQ196535:CTU196543 DDM196535:DDQ196543 DNI196535:DNM196543 DXE196535:DXI196543 EHA196535:EHE196543 EQW196535:ERA196543 FAS196535:FAW196543 FKO196535:FKS196543 FUK196535:FUO196543 GEG196535:GEK196543 GOC196535:GOG196543 GXY196535:GYC196543 HHU196535:HHY196543 HRQ196535:HRU196543 IBM196535:IBQ196543 ILI196535:ILM196543 IVE196535:IVI196543 JFA196535:JFE196543 JOW196535:JPA196543 JYS196535:JYW196543 KIO196535:KIS196543 KSK196535:KSO196543 LCG196535:LCK196543 LMC196535:LMG196543 LVY196535:LWC196543 MFU196535:MFY196543 MPQ196535:MPU196543 MZM196535:MZQ196543 NJI196535:NJM196543 NTE196535:NTI196543 ODA196535:ODE196543 OMW196535:ONA196543 OWS196535:OWW196543 PGO196535:PGS196543 PQK196535:PQO196543 QAG196535:QAK196543 QKC196535:QKG196543 QTY196535:QUC196543 RDU196535:RDY196543 RNQ196535:RNU196543 RXM196535:RXQ196543 SHI196535:SHM196543 SRE196535:SRI196543 TBA196535:TBE196543 TKW196535:TLA196543 TUS196535:TUW196543 UEO196535:UES196543 UOK196535:UOO196543 UYG196535:UYK196543 VIC196535:VIG196543 VRY196535:VSC196543 WBU196535:WBY196543 WLQ196535:WLU196543 WVM196535:WVQ196543 B262069:F262077 JA262071:JE262079 SW262071:TA262079 ACS262071:ACW262079 AMO262071:AMS262079 AWK262071:AWO262079 BGG262071:BGK262079 BQC262071:BQG262079 BZY262071:CAC262079 CJU262071:CJY262079 CTQ262071:CTU262079 DDM262071:DDQ262079 DNI262071:DNM262079 DXE262071:DXI262079 EHA262071:EHE262079 EQW262071:ERA262079 FAS262071:FAW262079 FKO262071:FKS262079 FUK262071:FUO262079 GEG262071:GEK262079 GOC262071:GOG262079 GXY262071:GYC262079 HHU262071:HHY262079 HRQ262071:HRU262079 IBM262071:IBQ262079 ILI262071:ILM262079 IVE262071:IVI262079 JFA262071:JFE262079 JOW262071:JPA262079 JYS262071:JYW262079 KIO262071:KIS262079 KSK262071:KSO262079 LCG262071:LCK262079 LMC262071:LMG262079 LVY262071:LWC262079 MFU262071:MFY262079 MPQ262071:MPU262079 MZM262071:MZQ262079 NJI262071:NJM262079 NTE262071:NTI262079 ODA262071:ODE262079 OMW262071:ONA262079 OWS262071:OWW262079 PGO262071:PGS262079 PQK262071:PQO262079 QAG262071:QAK262079 QKC262071:QKG262079 QTY262071:QUC262079 RDU262071:RDY262079 RNQ262071:RNU262079 RXM262071:RXQ262079 SHI262071:SHM262079 SRE262071:SRI262079 TBA262071:TBE262079 TKW262071:TLA262079 TUS262071:TUW262079 UEO262071:UES262079 UOK262071:UOO262079 UYG262071:UYK262079 VIC262071:VIG262079 VRY262071:VSC262079 WBU262071:WBY262079 WLQ262071:WLU262079 WVM262071:WVQ262079 B327605:F327613 JA327607:JE327615 SW327607:TA327615 ACS327607:ACW327615 AMO327607:AMS327615 AWK327607:AWO327615 BGG327607:BGK327615 BQC327607:BQG327615 BZY327607:CAC327615 CJU327607:CJY327615 CTQ327607:CTU327615 DDM327607:DDQ327615 DNI327607:DNM327615 DXE327607:DXI327615 EHA327607:EHE327615 EQW327607:ERA327615 FAS327607:FAW327615 FKO327607:FKS327615 FUK327607:FUO327615 GEG327607:GEK327615 GOC327607:GOG327615 GXY327607:GYC327615 HHU327607:HHY327615 HRQ327607:HRU327615 IBM327607:IBQ327615 ILI327607:ILM327615 IVE327607:IVI327615 JFA327607:JFE327615 JOW327607:JPA327615 JYS327607:JYW327615 KIO327607:KIS327615 KSK327607:KSO327615 LCG327607:LCK327615 LMC327607:LMG327615 LVY327607:LWC327615 MFU327607:MFY327615 MPQ327607:MPU327615 MZM327607:MZQ327615 NJI327607:NJM327615 NTE327607:NTI327615 ODA327607:ODE327615 OMW327607:ONA327615 OWS327607:OWW327615 PGO327607:PGS327615 PQK327607:PQO327615 QAG327607:QAK327615 QKC327607:QKG327615 QTY327607:QUC327615 RDU327607:RDY327615 RNQ327607:RNU327615 RXM327607:RXQ327615 SHI327607:SHM327615 SRE327607:SRI327615 TBA327607:TBE327615 TKW327607:TLA327615 TUS327607:TUW327615 UEO327607:UES327615 UOK327607:UOO327615 UYG327607:UYK327615 VIC327607:VIG327615 VRY327607:VSC327615 WBU327607:WBY327615 WLQ327607:WLU327615 WVM327607:WVQ327615 B393141:F393149 JA393143:JE393151 SW393143:TA393151 ACS393143:ACW393151 AMO393143:AMS393151 AWK393143:AWO393151 BGG393143:BGK393151 BQC393143:BQG393151 BZY393143:CAC393151 CJU393143:CJY393151 CTQ393143:CTU393151 DDM393143:DDQ393151 DNI393143:DNM393151 DXE393143:DXI393151 EHA393143:EHE393151 EQW393143:ERA393151 FAS393143:FAW393151 FKO393143:FKS393151 FUK393143:FUO393151 GEG393143:GEK393151 GOC393143:GOG393151 GXY393143:GYC393151 HHU393143:HHY393151 HRQ393143:HRU393151 IBM393143:IBQ393151 ILI393143:ILM393151 IVE393143:IVI393151 JFA393143:JFE393151 JOW393143:JPA393151 JYS393143:JYW393151 KIO393143:KIS393151 KSK393143:KSO393151 LCG393143:LCK393151 LMC393143:LMG393151 LVY393143:LWC393151 MFU393143:MFY393151 MPQ393143:MPU393151 MZM393143:MZQ393151 NJI393143:NJM393151 NTE393143:NTI393151 ODA393143:ODE393151 OMW393143:ONA393151 OWS393143:OWW393151 PGO393143:PGS393151 PQK393143:PQO393151 QAG393143:QAK393151 QKC393143:QKG393151 QTY393143:QUC393151 RDU393143:RDY393151 RNQ393143:RNU393151 RXM393143:RXQ393151 SHI393143:SHM393151 SRE393143:SRI393151 TBA393143:TBE393151 TKW393143:TLA393151 TUS393143:TUW393151 UEO393143:UES393151 UOK393143:UOO393151 UYG393143:UYK393151 VIC393143:VIG393151 VRY393143:VSC393151 WBU393143:WBY393151 WLQ393143:WLU393151 WVM393143:WVQ393151 B458677:F458685 JA458679:JE458687 SW458679:TA458687 ACS458679:ACW458687 AMO458679:AMS458687 AWK458679:AWO458687 BGG458679:BGK458687 BQC458679:BQG458687 BZY458679:CAC458687 CJU458679:CJY458687 CTQ458679:CTU458687 DDM458679:DDQ458687 DNI458679:DNM458687 DXE458679:DXI458687 EHA458679:EHE458687 EQW458679:ERA458687 FAS458679:FAW458687 FKO458679:FKS458687 FUK458679:FUO458687 GEG458679:GEK458687 GOC458679:GOG458687 GXY458679:GYC458687 HHU458679:HHY458687 HRQ458679:HRU458687 IBM458679:IBQ458687 ILI458679:ILM458687 IVE458679:IVI458687 JFA458679:JFE458687 JOW458679:JPA458687 JYS458679:JYW458687 KIO458679:KIS458687 KSK458679:KSO458687 LCG458679:LCK458687 LMC458679:LMG458687 LVY458679:LWC458687 MFU458679:MFY458687 MPQ458679:MPU458687 MZM458679:MZQ458687 NJI458679:NJM458687 NTE458679:NTI458687 ODA458679:ODE458687 OMW458679:ONA458687 OWS458679:OWW458687 PGO458679:PGS458687 PQK458679:PQO458687 QAG458679:QAK458687 QKC458679:QKG458687 QTY458679:QUC458687 RDU458679:RDY458687 RNQ458679:RNU458687 RXM458679:RXQ458687 SHI458679:SHM458687 SRE458679:SRI458687 TBA458679:TBE458687 TKW458679:TLA458687 TUS458679:TUW458687 UEO458679:UES458687 UOK458679:UOO458687 UYG458679:UYK458687 VIC458679:VIG458687 VRY458679:VSC458687 WBU458679:WBY458687 WLQ458679:WLU458687 WVM458679:WVQ458687 B524213:F524221 JA524215:JE524223 SW524215:TA524223 ACS524215:ACW524223 AMO524215:AMS524223 AWK524215:AWO524223 BGG524215:BGK524223 BQC524215:BQG524223 BZY524215:CAC524223 CJU524215:CJY524223 CTQ524215:CTU524223 DDM524215:DDQ524223 DNI524215:DNM524223 DXE524215:DXI524223 EHA524215:EHE524223 EQW524215:ERA524223 FAS524215:FAW524223 FKO524215:FKS524223 FUK524215:FUO524223 GEG524215:GEK524223 GOC524215:GOG524223 GXY524215:GYC524223 HHU524215:HHY524223 HRQ524215:HRU524223 IBM524215:IBQ524223 ILI524215:ILM524223 IVE524215:IVI524223 JFA524215:JFE524223 JOW524215:JPA524223 JYS524215:JYW524223 KIO524215:KIS524223 KSK524215:KSO524223 LCG524215:LCK524223 LMC524215:LMG524223 LVY524215:LWC524223 MFU524215:MFY524223 MPQ524215:MPU524223 MZM524215:MZQ524223 NJI524215:NJM524223 NTE524215:NTI524223 ODA524215:ODE524223 OMW524215:ONA524223 OWS524215:OWW524223 PGO524215:PGS524223 PQK524215:PQO524223 QAG524215:QAK524223 QKC524215:QKG524223 QTY524215:QUC524223 RDU524215:RDY524223 RNQ524215:RNU524223 RXM524215:RXQ524223 SHI524215:SHM524223 SRE524215:SRI524223 TBA524215:TBE524223 TKW524215:TLA524223 TUS524215:TUW524223 UEO524215:UES524223 UOK524215:UOO524223 UYG524215:UYK524223 VIC524215:VIG524223 VRY524215:VSC524223 WBU524215:WBY524223 WLQ524215:WLU524223 WVM524215:WVQ524223 B589749:F589757 JA589751:JE589759 SW589751:TA589759 ACS589751:ACW589759 AMO589751:AMS589759 AWK589751:AWO589759 BGG589751:BGK589759 BQC589751:BQG589759 BZY589751:CAC589759 CJU589751:CJY589759 CTQ589751:CTU589759 DDM589751:DDQ589759 DNI589751:DNM589759 DXE589751:DXI589759 EHA589751:EHE589759 EQW589751:ERA589759 FAS589751:FAW589759 FKO589751:FKS589759 FUK589751:FUO589759 GEG589751:GEK589759 GOC589751:GOG589759 GXY589751:GYC589759 HHU589751:HHY589759 HRQ589751:HRU589759 IBM589751:IBQ589759 ILI589751:ILM589759 IVE589751:IVI589759 JFA589751:JFE589759 JOW589751:JPA589759 JYS589751:JYW589759 KIO589751:KIS589759 KSK589751:KSO589759 LCG589751:LCK589759 LMC589751:LMG589759 LVY589751:LWC589759 MFU589751:MFY589759 MPQ589751:MPU589759 MZM589751:MZQ589759 NJI589751:NJM589759 NTE589751:NTI589759 ODA589751:ODE589759 OMW589751:ONA589759 OWS589751:OWW589759 PGO589751:PGS589759 PQK589751:PQO589759 QAG589751:QAK589759 QKC589751:QKG589759 QTY589751:QUC589759 RDU589751:RDY589759 RNQ589751:RNU589759 RXM589751:RXQ589759 SHI589751:SHM589759 SRE589751:SRI589759 TBA589751:TBE589759 TKW589751:TLA589759 TUS589751:TUW589759 UEO589751:UES589759 UOK589751:UOO589759 UYG589751:UYK589759 VIC589751:VIG589759 VRY589751:VSC589759 WBU589751:WBY589759 WLQ589751:WLU589759 WVM589751:WVQ589759 B655285:F655293 JA655287:JE655295 SW655287:TA655295 ACS655287:ACW655295 AMO655287:AMS655295 AWK655287:AWO655295 BGG655287:BGK655295 BQC655287:BQG655295 BZY655287:CAC655295 CJU655287:CJY655295 CTQ655287:CTU655295 DDM655287:DDQ655295 DNI655287:DNM655295 DXE655287:DXI655295 EHA655287:EHE655295 EQW655287:ERA655295 FAS655287:FAW655295 FKO655287:FKS655295 FUK655287:FUO655295 GEG655287:GEK655295 GOC655287:GOG655295 GXY655287:GYC655295 HHU655287:HHY655295 HRQ655287:HRU655295 IBM655287:IBQ655295 ILI655287:ILM655295 IVE655287:IVI655295 JFA655287:JFE655295 JOW655287:JPA655295 JYS655287:JYW655295 KIO655287:KIS655295 KSK655287:KSO655295 LCG655287:LCK655295 LMC655287:LMG655295 LVY655287:LWC655295 MFU655287:MFY655295 MPQ655287:MPU655295 MZM655287:MZQ655295 NJI655287:NJM655295 NTE655287:NTI655295 ODA655287:ODE655295 OMW655287:ONA655295 OWS655287:OWW655295 PGO655287:PGS655295 PQK655287:PQO655295 QAG655287:QAK655295 QKC655287:QKG655295 QTY655287:QUC655295 RDU655287:RDY655295 RNQ655287:RNU655295 RXM655287:RXQ655295 SHI655287:SHM655295 SRE655287:SRI655295 TBA655287:TBE655295 TKW655287:TLA655295 TUS655287:TUW655295 UEO655287:UES655295 UOK655287:UOO655295 UYG655287:UYK655295 VIC655287:VIG655295 VRY655287:VSC655295 WBU655287:WBY655295 WLQ655287:WLU655295 WVM655287:WVQ655295 B720821:F720829 JA720823:JE720831 SW720823:TA720831 ACS720823:ACW720831 AMO720823:AMS720831 AWK720823:AWO720831 BGG720823:BGK720831 BQC720823:BQG720831 BZY720823:CAC720831 CJU720823:CJY720831 CTQ720823:CTU720831 DDM720823:DDQ720831 DNI720823:DNM720831 DXE720823:DXI720831 EHA720823:EHE720831 EQW720823:ERA720831 FAS720823:FAW720831 FKO720823:FKS720831 FUK720823:FUO720831 GEG720823:GEK720831 GOC720823:GOG720831 GXY720823:GYC720831 HHU720823:HHY720831 HRQ720823:HRU720831 IBM720823:IBQ720831 ILI720823:ILM720831 IVE720823:IVI720831 JFA720823:JFE720831 JOW720823:JPA720831 JYS720823:JYW720831 KIO720823:KIS720831 KSK720823:KSO720831 LCG720823:LCK720831 LMC720823:LMG720831 LVY720823:LWC720831 MFU720823:MFY720831 MPQ720823:MPU720831 MZM720823:MZQ720831 NJI720823:NJM720831 NTE720823:NTI720831 ODA720823:ODE720831 OMW720823:ONA720831 OWS720823:OWW720831 PGO720823:PGS720831 PQK720823:PQO720831 QAG720823:QAK720831 QKC720823:QKG720831 QTY720823:QUC720831 RDU720823:RDY720831 RNQ720823:RNU720831 RXM720823:RXQ720831 SHI720823:SHM720831 SRE720823:SRI720831 TBA720823:TBE720831 TKW720823:TLA720831 TUS720823:TUW720831 UEO720823:UES720831 UOK720823:UOO720831 UYG720823:UYK720831 VIC720823:VIG720831 VRY720823:VSC720831 WBU720823:WBY720831 WLQ720823:WLU720831 WVM720823:WVQ720831 B786357:F786365 JA786359:JE786367 SW786359:TA786367 ACS786359:ACW786367 AMO786359:AMS786367 AWK786359:AWO786367 BGG786359:BGK786367 BQC786359:BQG786367 BZY786359:CAC786367 CJU786359:CJY786367 CTQ786359:CTU786367 DDM786359:DDQ786367 DNI786359:DNM786367 DXE786359:DXI786367 EHA786359:EHE786367 EQW786359:ERA786367 FAS786359:FAW786367 FKO786359:FKS786367 FUK786359:FUO786367 GEG786359:GEK786367 GOC786359:GOG786367 GXY786359:GYC786367 HHU786359:HHY786367 HRQ786359:HRU786367 IBM786359:IBQ786367 ILI786359:ILM786367 IVE786359:IVI786367 JFA786359:JFE786367 JOW786359:JPA786367 JYS786359:JYW786367 KIO786359:KIS786367 KSK786359:KSO786367 LCG786359:LCK786367 LMC786359:LMG786367 LVY786359:LWC786367 MFU786359:MFY786367 MPQ786359:MPU786367 MZM786359:MZQ786367 NJI786359:NJM786367 NTE786359:NTI786367 ODA786359:ODE786367 OMW786359:ONA786367 OWS786359:OWW786367 PGO786359:PGS786367 PQK786359:PQO786367 QAG786359:QAK786367 QKC786359:QKG786367 QTY786359:QUC786367 RDU786359:RDY786367 RNQ786359:RNU786367 RXM786359:RXQ786367 SHI786359:SHM786367 SRE786359:SRI786367 TBA786359:TBE786367 TKW786359:TLA786367 TUS786359:TUW786367 UEO786359:UES786367 UOK786359:UOO786367 UYG786359:UYK786367 VIC786359:VIG786367 VRY786359:VSC786367 WBU786359:WBY786367 WLQ786359:WLU786367 WVM786359:WVQ786367 B851893:F851901 JA851895:JE851903 SW851895:TA851903 ACS851895:ACW851903 AMO851895:AMS851903 AWK851895:AWO851903 BGG851895:BGK851903 BQC851895:BQG851903 BZY851895:CAC851903 CJU851895:CJY851903 CTQ851895:CTU851903 DDM851895:DDQ851903 DNI851895:DNM851903 DXE851895:DXI851903 EHA851895:EHE851903 EQW851895:ERA851903 FAS851895:FAW851903 FKO851895:FKS851903 FUK851895:FUO851903 GEG851895:GEK851903 GOC851895:GOG851903 GXY851895:GYC851903 HHU851895:HHY851903 HRQ851895:HRU851903 IBM851895:IBQ851903 ILI851895:ILM851903 IVE851895:IVI851903 JFA851895:JFE851903 JOW851895:JPA851903 JYS851895:JYW851903 KIO851895:KIS851903 KSK851895:KSO851903 LCG851895:LCK851903 LMC851895:LMG851903 LVY851895:LWC851903 MFU851895:MFY851903 MPQ851895:MPU851903 MZM851895:MZQ851903 NJI851895:NJM851903 NTE851895:NTI851903 ODA851895:ODE851903 OMW851895:ONA851903 OWS851895:OWW851903 PGO851895:PGS851903 PQK851895:PQO851903 QAG851895:QAK851903 QKC851895:QKG851903 QTY851895:QUC851903 RDU851895:RDY851903 RNQ851895:RNU851903 RXM851895:RXQ851903 SHI851895:SHM851903 SRE851895:SRI851903 TBA851895:TBE851903 TKW851895:TLA851903 TUS851895:TUW851903 UEO851895:UES851903 UOK851895:UOO851903 UYG851895:UYK851903 VIC851895:VIG851903 VRY851895:VSC851903 WBU851895:WBY851903 WLQ851895:WLU851903 WVM851895:WVQ851903 B917429:F917437 JA917431:JE917439 SW917431:TA917439 ACS917431:ACW917439 AMO917431:AMS917439 AWK917431:AWO917439 BGG917431:BGK917439 BQC917431:BQG917439 BZY917431:CAC917439 CJU917431:CJY917439 CTQ917431:CTU917439 DDM917431:DDQ917439 DNI917431:DNM917439 DXE917431:DXI917439 EHA917431:EHE917439 EQW917431:ERA917439 FAS917431:FAW917439 FKO917431:FKS917439 FUK917431:FUO917439 GEG917431:GEK917439 GOC917431:GOG917439 GXY917431:GYC917439 HHU917431:HHY917439 HRQ917431:HRU917439 IBM917431:IBQ917439 ILI917431:ILM917439 IVE917431:IVI917439 JFA917431:JFE917439 JOW917431:JPA917439 JYS917431:JYW917439 KIO917431:KIS917439 KSK917431:KSO917439 LCG917431:LCK917439 LMC917431:LMG917439 LVY917431:LWC917439 MFU917431:MFY917439 MPQ917431:MPU917439 MZM917431:MZQ917439 NJI917431:NJM917439 NTE917431:NTI917439 ODA917431:ODE917439 OMW917431:ONA917439 OWS917431:OWW917439 PGO917431:PGS917439 PQK917431:PQO917439 QAG917431:QAK917439 QKC917431:QKG917439 QTY917431:QUC917439 RDU917431:RDY917439 RNQ917431:RNU917439 RXM917431:RXQ917439 SHI917431:SHM917439 SRE917431:SRI917439 TBA917431:TBE917439 TKW917431:TLA917439 TUS917431:TUW917439 UEO917431:UES917439 UOK917431:UOO917439 UYG917431:UYK917439 VIC917431:VIG917439 VRY917431:VSC917439 WBU917431:WBY917439 WLQ917431:WLU917439 WVM917431:WVQ917439 B982965:F982973 JA982967:JE982975 SW982967:TA982975 ACS982967:ACW982975 AMO982967:AMS982975 AWK982967:AWO982975 BGG982967:BGK982975 BQC982967:BQG982975 BZY982967:CAC982975 CJU982967:CJY982975 CTQ982967:CTU982975 DDM982967:DDQ982975 DNI982967:DNM982975 DXE982967:DXI982975 EHA982967:EHE982975 EQW982967:ERA982975 FAS982967:FAW982975 FKO982967:FKS982975 FUK982967:FUO982975 GEG982967:GEK982975 GOC982967:GOG982975 GXY982967:GYC982975 HHU982967:HHY982975 HRQ982967:HRU982975 IBM982967:IBQ982975 ILI982967:ILM982975 IVE982967:IVI982975 JFA982967:JFE982975 JOW982967:JPA982975 JYS982967:JYW982975 KIO982967:KIS982975 KSK982967:KSO982975 LCG982967:LCK982975 LMC982967:LMG982975 LVY982967:LWC982975 MFU982967:MFY982975 MPQ982967:MPU982975 MZM982967:MZQ982975 NJI982967:NJM982975 NTE982967:NTI982975 ODA982967:ODE982975 OMW982967:ONA982975 OWS982967:OWW982975 PGO982967:PGS982975 PQK982967:PQO982975 QAG982967:QAK982975 QKC982967:QKG982975 QTY982967:QUC982975 RDU982967:RDY982975 RNQ982967:RNU982975 RXM982967:RXQ982975 SHI982967:SHM982975 SRE982967:SRI982975 TBA982967:TBE982975 TKW982967:TLA982975 TUS982967:TUW982975 UEO982967:UES982975 UOK982967:UOO982975 UYG982967:UYK982975 VIC982967:VIG982975 VRY982967:VSC982975 WBU982967:WBY982975 WLQ982967:WLU982975 WVM982967:WVQ982975 M65472:M65473 JL65474:JL65475 TH65474:TH65475 ADD65474:ADD65475 AMZ65474:AMZ65475 AWV65474:AWV65475 BGR65474:BGR65475 BQN65474:BQN65475 CAJ65474:CAJ65475 CKF65474:CKF65475 CUB65474:CUB65475 DDX65474:DDX65475 DNT65474:DNT65475 DXP65474:DXP65475 EHL65474:EHL65475 ERH65474:ERH65475 FBD65474:FBD65475 FKZ65474:FKZ65475 FUV65474:FUV65475 GER65474:GER65475 GON65474:GON65475 GYJ65474:GYJ65475 HIF65474:HIF65475 HSB65474:HSB65475 IBX65474:IBX65475 ILT65474:ILT65475 IVP65474:IVP65475 JFL65474:JFL65475 JPH65474:JPH65475 JZD65474:JZD65475 KIZ65474:KIZ65475 KSV65474:KSV65475 LCR65474:LCR65475 LMN65474:LMN65475 LWJ65474:LWJ65475 MGF65474:MGF65475 MQB65474:MQB65475 MZX65474:MZX65475 NJT65474:NJT65475 NTP65474:NTP65475 ODL65474:ODL65475 ONH65474:ONH65475 OXD65474:OXD65475 PGZ65474:PGZ65475 PQV65474:PQV65475 QAR65474:QAR65475 QKN65474:QKN65475 QUJ65474:QUJ65475 REF65474:REF65475 ROB65474:ROB65475 RXX65474:RXX65475 SHT65474:SHT65475 SRP65474:SRP65475 TBL65474:TBL65475 TLH65474:TLH65475 TVD65474:TVD65475 UEZ65474:UEZ65475 UOV65474:UOV65475 UYR65474:UYR65475 VIN65474:VIN65475 VSJ65474:VSJ65475 WCF65474:WCF65475 WMB65474:WMB65475 WVX65474:WVX65475 M131008:M131009 JL131010:JL131011 TH131010:TH131011 ADD131010:ADD131011 AMZ131010:AMZ131011 AWV131010:AWV131011 BGR131010:BGR131011 BQN131010:BQN131011 CAJ131010:CAJ131011 CKF131010:CKF131011 CUB131010:CUB131011 DDX131010:DDX131011 DNT131010:DNT131011 DXP131010:DXP131011 EHL131010:EHL131011 ERH131010:ERH131011 FBD131010:FBD131011 FKZ131010:FKZ131011 FUV131010:FUV131011 GER131010:GER131011 GON131010:GON131011 GYJ131010:GYJ131011 HIF131010:HIF131011 HSB131010:HSB131011 IBX131010:IBX131011 ILT131010:ILT131011 IVP131010:IVP131011 JFL131010:JFL131011 JPH131010:JPH131011 JZD131010:JZD131011 KIZ131010:KIZ131011 KSV131010:KSV131011 LCR131010:LCR131011 LMN131010:LMN131011 LWJ131010:LWJ131011 MGF131010:MGF131011 MQB131010:MQB131011 MZX131010:MZX131011 NJT131010:NJT131011 NTP131010:NTP131011 ODL131010:ODL131011 ONH131010:ONH131011 OXD131010:OXD131011 PGZ131010:PGZ131011 PQV131010:PQV131011 QAR131010:QAR131011 QKN131010:QKN131011 QUJ131010:QUJ131011 REF131010:REF131011 ROB131010:ROB131011 RXX131010:RXX131011 SHT131010:SHT131011 SRP131010:SRP131011 TBL131010:TBL131011 TLH131010:TLH131011 TVD131010:TVD131011 UEZ131010:UEZ131011 UOV131010:UOV131011 UYR131010:UYR131011 VIN131010:VIN131011 VSJ131010:VSJ131011 WCF131010:WCF131011 WMB131010:WMB131011 WVX131010:WVX131011 M196544:M196545 JL196546:JL196547 TH196546:TH196547 ADD196546:ADD196547 AMZ196546:AMZ196547 AWV196546:AWV196547 BGR196546:BGR196547 BQN196546:BQN196547 CAJ196546:CAJ196547 CKF196546:CKF196547 CUB196546:CUB196547 DDX196546:DDX196547 DNT196546:DNT196547 DXP196546:DXP196547 EHL196546:EHL196547 ERH196546:ERH196547 FBD196546:FBD196547 FKZ196546:FKZ196547 FUV196546:FUV196547 GER196546:GER196547 GON196546:GON196547 GYJ196546:GYJ196547 HIF196546:HIF196547 HSB196546:HSB196547 IBX196546:IBX196547 ILT196546:ILT196547 IVP196546:IVP196547 JFL196546:JFL196547 JPH196546:JPH196547 JZD196546:JZD196547 KIZ196546:KIZ196547 KSV196546:KSV196547 LCR196546:LCR196547 LMN196546:LMN196547 LWJ196546:LWJ196547 MGF196546:MGF196547 MQB196546:MQB196547 MZX196546:MZX196547 NJT196546:NJT196547 NTP196546:NTP196547 ODL196546:ODL196547 ONH196546:ONH196547 OXD196546:OXD196547 PGZ196546:PGZ196547 PQV196546:PQV196547 QAR196546:QAR196547 QKN196546:QKN196547 QUJ196546:QUJ196547 REF196546:REF196547 ROB196546:ROB196547 RXX196546:RXX196547 SHT196546:SHT196547 SRP196546:SRP196547 TBL196546:TBL196547 TLH196546:TLH196547 TVD196546:TVD196547 UEZ196546:UEZ196547 UOV196546:UOV196547 UYR196546:UYR196547 VIN196546:VIN196547 VSJ196546:VSJ196547 WCF196546:WCF196547 WMB196546:WMB196547 WVX196546:WVX196547 M262080:M262081 JL262082:JL262083 TH262082:TH262083 ADD262082:ADD262083 AMZ262082:AMZ262083 AWV262082:AWV262083 BGR262082:BGR262083 BQN262082:BQN262083 CAJ262082:CAJ262083 CKF262082:CKF262083 CUB262082:CUB262083 DDX262082:DDX262083 DNT262082:DNT262083 DXP262082:DXP262083 EHL262082:EHL262083 ERH262082:ERH262083 FBD262082:FBD262083 FKZ262082:FKZ262083 FUV262082:FUV262083 GER262082:GER262083 GON262082:GON262083 GYJ262082:GYJ262083 HIF262082:HIF262083 HSB262082:HSB262083 IBX262082:IBX262083 ILT262082:ILT262083 IVP262082:IVP262083 JFL262082:JFL262083 JPH262082:JPH262083 JZD262082:JZD262083 KIZ262082:KIZ262083 KSV262082:KSV262083 LCR262082:LCR262083 LMN262082:LMN262083 LWJ262082:LWJ262083 MGF262082:MGF262083 MQB262082:MQB262083 MZX262082:MZX262083 NJT262082:NJT262083 NTP262082:NTP262083 ODL262082:ODL262083 ONH262082:ONH262083 OXD262082:OXD262083 PGZ262082:PGZ262083 PQV262082:PQV262083 QAR262082:QAR262083 QKN262082:QKN262083 QUJ262082:QUJ262083 REF262082:REF262083 ROB262082:ROB262083 RXX262082:RXX262083 SHT262082:SHT262083 SRP262082:SRP262083 TBL262082:TBL262083 TLH262082:TLH262083 TVD262082:TVD262083 UEZ262082:UEZ262083 UOV262082:UOV262083 UYR262082:UYR262083 VIN262082:VIN262083 VSJ262082:VSJ262083 WCF262082:WCF262083 WMB262082:WMB262083 WVX262082:WVX262083 M327616:M327617 JL327618:JL327619 TH327618:TH327619 ADD327618:ADD327619 AMZ327618:AMZ327619 AWV327618:AWV327619 BGR327618:BGR327619 BQN327618:BQN327619 CAJ327618:CAJ327619 CKF327618:CKF327619 CUB327618:CUB327619 DDX327618:DDX327619 DNT327618:DNT327619 DXP327618:DXP327619 EHL327618:EHL327619 ERH327618:ERH327619 FBD327618:FBD327619 FKZ327618:FKZ327619 FUV327618:FUV327619 GER327618:GER327619 GON327618:GON327619 GYJ327618:GYJ327619 HIF327618:HIF327619 HSB327618:HSB327619 IBX327618:IBX327619 ILT327618:ILT327619 IVP327618:IVP327619 JFL327618:JFL327619 JPH327618:JPH327619 JZD327618:JZD327619 KIZ327618:KIZ327619 KSV327618:KSV327619 LCR327618:LCR327619 LMN327618:LMN327619 LWJ327618:LWJ327619 MGF327618:MGF327619 MQB327618:MQB327619 MZX327618:MZX327619 NJT327618:NJT327619 NTP327618:NTP327619 ODL327618:ODL327619 ONH327618:ONH327619 OXD327618:OXD327619 PGZ327618:PGZ327619 PQV327618:PQV327619 QAR327618:QAR327619 QKN327618:QKN327619 QUJ327618:QUJ327619 REF327618:REF327619 ROB327618:ROB327619 RXX327618:RXX327619 SHT327618:SHT327619 SRP327618:SRP327619 TBL327618:TBL327619 TLH327618:TLH327619 TVD327618:TVD327619 UEZ327618:UEZ327619 UOV327618:UOV327619 UYR327618:UYR327619 VIN327618:VIN327619 VSJ327618:VSJ327619 WCF327618:WCF327619 WMB327618:WMB327619 WVX327618:WVX327619 M393152:M393153 JL393154:JL393155 TH393154:TH393155 ADD393154:ADD393155 AMZ393154:AMZ393155 AWV393154:AWV393155 BGR393154:BGR393155 BQN393154:BQN393155 CAJ393154:CAJ393155 CKF393154:CKF393155 CUB393154:CUB393155 DDX393154:DDX393155 DNT393154:DNT393155 DXP393154:DXP393155 EHL393154:EHL393155 ERH393154:ERH393155 FBD393154:FBD393155 FKZ393154:FKZ393155 FUV393154:FUV393155 GER393154:GER393155 GON393154:GON393155 GYJ393154:GYJ393155 HIF393154:HIF393155 HSB393154:HSB393155 IBX393154:IBX393155 ILT393154:ILT393155 IVP393154:IVP393155 JFL393154:JFL393155 JPH393154:JPH393155 JZD393154:JZD393155 KIZ393154:KIZ393155 KSV393154:KSV393155 LCR393154:LCR393155 LMN393154:LMN393155 LWJ393154:LWJ393155 MGF393154:MGF393155 MQB393154:MQB393155 MZX393154:MZX393155 NJT393154:NJT393155 NTP393154:NTP393155 ODL393154:ODL393155 ONH393154:ONH393155 OXD393154:OXD393155 PGZ393154:PGZ393155 PQV393154:PQV393155 QAR393154:QAR393155 QKN393154:QKN393155 QUJ393154:QUJ393155 REF393154:REF393155 ROB393154:ROB393155 RXX393154:RXX393155 SHT393154:SHT393155 SRP393154:SRP393155 TBL393154:TBL393155 TLH393154:TLH393155 TVD393154:TVD393155 UEZ393154:UEZ393155 UOV393154:UOV393155 UYR393154:UYR393155 VIN393154:VIN393155 VSJ393154:VSJ393155 WCF393154:WCF393155 WMB393154:WMB393155 WVX393154:WVX393155 M458688:M458689 JL458690:JL458691 TH458690:TH458691 ADD458690:ADD458691 AMZ458690:AMZ458691 AWV458690:AWV458691 BGR458690:BGR458691 BQN458690:BQN458691 CAJ458690:CAJ458691 CKF458690:CKF458691 CUB458690:CUB458691 DDX458690:DDX458691 DNT458690:DNT458691 DXP458690:DXP458691 EHL458690:EHL458691 ERH458690:ERH458691 FBD458690:FBD458691 FKZ458690:FKZ458691 FUV458690:FUV458691 GER458690:GER458691 GON458690:GON458691 GYJ458690:GYJ458691 HIF458690:HIF458691 HSB458690:HSB458691 IBX458690:IBX458691 ILT458690:ILT458691 IVP458690:IVP458691 JFL458690:JFL458691 JPH458690:JPH458691 JZD458690:JZD458691 KIZ458690:KIZ458691 KSV458690:KSV458691 LCR458690:LCR458691 LMN458690:LMN458691 LWJ458690:LWJ458691 MGF458690:MGF458691 MQB458690:MQB458691 MZX458690:MZX458691 NJT458690:NJT458691 NTP458690:NTP458691 ODL458690:ODL458691 ONH458690:ONH458691 OXD458690:OXD458691 PGZ458690:PGZ458691 PQV458690:PQV458691 QAR458690:QAR458691 QKN458690:QKN458691 QUJ458690:QUJ458691 REF458690:REF458691 ROB458690:ROB458691 RXX458690:RXX458691 SHT458690:SHT458691 SRP458690:SRP458691 TBL458690:TBL458691 TLH458690:TLH458691 TVD458690:TVD458691 UEZ458690:UEZ458691 UOV458690:UOV458691 UYR458690:UYR458691 VIN458690:VIN458691 VSJ458690:VSJ458691 WCF458690:WCF458691 WMB458690:WMB458691 WVX458690:WVX458691 M524224:M524225 JL524226:JL524227 TH524226:TH524227 ADD524226:ADD524227 AMZ524226:AMZ524227 AWV524226:AWV524227 BGR524226:BGR524227 BQN524226:BQN524227 CAJ524226:CAJ524227 CKF524226:CKF524227 CUB524226:CUB524227 DDX524226:DDX524227 DNT524226:DNT524227 DXP524226:DXP524227 EHL524226:EHL524227 ERH524226:ERH524227 FBD524226:FBD524227 FKZ524226:FKZ524227 FUV524226:FUV524227 GER524226:GER524227 GON524226:GON524227 GYJ524226:GYJ524227 HIF524226:HIF524227 HSB524226:HSB524227 IBX524226:IBX524227 ILT524226:ILT524227 IVP524226:IVP524227 JFL524226:JFL524227 JPH524226:JPH524227 JZD524226:JZD524227 KIZ524226:KIZ524227 KSV524226:KSV524227 LCR524226:LCR524227 LMN524226:LMN524227 LWJ524226:LWJ524227 MGF524226:MGF524227 MQB524226:MQB524227 MZX524226:MZX524227 NJT524226:NJT524227 NTP524226:NTP524227 ODL524226:ODL524227 ONH524226:ONH524227 OXD524226:OXD524227 PGZ524226:PGZ524227 PQV524226:PQV524227 QAR524226:QAR524227 QKN524226:QKN524227 QUJ524226:QUJ524227 REF524226:REF524227 ROB524226:ROB524227 RXX524226:RXX524227 SHT524226:SHT524227 SRP524226:SRP524227 TBL524226:TBL524227 TLH524226:TLH524227 TVD524226:TVD524227 UEZ524226:UEZ524227 UOV524226:UOV524227 UYR524226:UYR524227 VIN524226:VIN524227 VSJ524226:VSJ524227 WCF524226:WCF524227 WMB524226:WMB524227 WVX524226:WVX524227 M589760:M589761 JL589762:JL589763 TH589762:TH589763 ADD589762:ADD589763 AMZ589762:AMZ589763 AWV589762:AWV589763 BGR589762:BGR589763 BQN589762:BQN589763 CAJ589762:CAJ589763 CKF589762:CKF589763 CUB589762:CUB589763 DDX589762:DDX589763 DNT589762:DNT589763 DXP589762:DXP589763 EHL589762:EHL589763 ERH589762:ERH589763 FBD589762:FBD589763 FKZ589762:FKZ589763 FUV589762:FUV589763 GER589762:GER589763 GON589762:GON589763 GYJ589762:GYJ589763 HIF589762:HIF589763 HSB589762:HSB589763 IBX589762:IBX589763 ILT589762:ILT589763 IVP589762:IVP589763 JFL589762:JFL589763 JPH589762:JPH589763 JZD589762:JZD589763 KIZ589762:KIZ589763 KSV589762:KSV589763 LCR589762:LCR589763 LMN589762:LMN589763 LWJ589762:LWJ589763 MGF589762:MGF589763 MQB589762:MQB589763 MZX589762:MZX589763 NJT589762:NJT589763 NTP589762:NTP589763 ODL589762:ODL589763 ONH589762:ONH589763 OXD589762:OXD589763 PGZ589762:PGZ589763 PQV589762:PQV589763 QAR589762:QAR589763 QKN589762:QKN589763 QUJ589762:QUJ589763 REF589762:REF589763 ROB589762:ROB589763 RXX589762:RXX589763 SHT589762:SHT589763 SRP589762:SRP589763 TBL589762:TBL589763 TLH589762:TLH589763 TVD589762:TVD589763 UEZ589762:UEZ589763 UOV589762:UOV589763 UYR589762:UYR589763 VIN589762:VIN589763 VSJ589762:VSJ589763 WCF589762:WCF589763 WMB589762:WMB589763 WVX589762:WVX589763 M655296:M655297 JL655298:JL655299 TH655298:TH655299 ADD655298:ADD655299 AMZ655298:AMZ655299 AWV655298:AWV655299 BGR655298:BGR655299 BQN655298:BQN655299 CAJ655298:CAJ655299 CKF655298:CKF655299 CUB655298:CUB655299 DDX655298:DDX655299 DNT655298:DNT655299 DXP655298:DXP655299 EHL655298:EHL655299 ERH655298:ERH655299 FBD655298:FBD655299 FKZ655298:FKZ655299 FUV655298:FUV655299 GER655298:GER655299 GON655298:GON655299 GYJ655298:GYJ655299 HIF655298:HIF655299 HSB655298:HSB655299 IBX655298:IBX655299 ILT655298:ILT655299 IVP655298:IVP655299 JFL655298:JFL655299 JPH655298:JPH655299 JZD655298:JZD655299 KIZ655298:KIZ655299 KSV655298:KSV655299 LCR655298:LCR655299 LMN655298:LMN655299 LWJ655298:LWJ655299 MGF655298:MGF655299 MQB655298:MQB655299 MZX655298:MZX655299 NJT655298:NJT655299 NTP655298:NTP655299 ODL655298:ODL655299 ONH655298:ONH655299 OXD655298:OXD655299 PGZ655298:PGZ655299 PQV655298:PQV655299 QAR655298:QAR655299 QKN655298:QKN655299 QUJ655298:QUJ655299 REF655298:REF655299 ROB655298:ROB655299 RXX655298:RXX655299 SHT655298:SHT655299 SRP655298:SRP655299 TBL655298:TBL655299 TLH655298:TLH655299 TVD655298:TVD655299 UEZ655298:UEZ655299 UOV655298:UOV655299 UYR655298:UYR655299 VIN655298:VIN655299 VSJ655298:VSJ655299 WCF655298:WCF655299 WMB655298:WMB655299 WVX655298:WVX655299 M720832:M720833 JL720834:JL720835 TH720834:TH720835 ADD720834:ADD720835 AMZ720834:AMZ720835 AWV720834:AWV720835 BGR720834:BGR720835 BQN720834:BQN720835 CAJ720834:CAJ720835 CKF720834:CKF720835 CUB720834:CUB720835 DDX720834:DDX720835 DNT720834:DNT720835 DXP720834:DXP720835 EHL720834:EHL720835 ERH720834:ERH720835 FBD720834:FBD720835 FKZ720834:FKZ720835 FUV720834:FUV720835 GER720834:GER720835 GON720834:GON720835 GYJ720834:GYJ720835 HIF720834:HIF720835 HSB720834:HSB720835 IBX720834:IBX720835 ILT720834:ILT720835 IVP720834:IVP720835 JFL720834:JFL720835 JPH720834:JPH720835 JZD720834:JZD720835 KIZ720834:KIZ720835 KSV720834:KSV720835 LCR720834:LCR720835 LMN720834:LMN720835 LWJ720834:LWJ720835 MGF720834:MGF720835 MQB720834:MQB720835 MZX720834:MZX720835 NJT720834:NJT720835 NTP720834:NTP720835 ODL720834:ODL720835 ONH720834:ONH720835 OXD720834:OXD720835 PGZ720834:PGZ720835 PQV720834:PQV720835 QAR720834:QAR720835 QKN720834:QKN720835 QUJ720834:QUJ720835 REF720834:REF720835 ROB720834:ROB720835 RXX720834:RXX720835 SHT720834:SHT720835 SRP720834:SRP720835 TBL720834:TBL720835 TLH720834:TLH720835 TVD720834:TVD720835 UEZ720834:UEZ720835 UOV720834:UOV720835 UYR720834:UYR720835 VIN720834:VIN720835 VSJ720834:VSJ720835 WCF720834:WCF720835 WMB720834:WMB720835 WVX720834:WVX720835 M786368:M786369 JL786370:JL786371 TH786370:TH786371 ADD786370:ADD786371 AMZ786370:AMZ786371 AWV786370:AWV786371 BGR786370:BGR786371 BQN786370:BQN786371 CAJ786370:CAJ786371 CKF786370:CKF786371 CUB786370:CUB786371 DDX786370:DDX786371 DNT786370:DNT786371 DXP786370:DXP786371 EHL786370:EHL786371 ERH786370:ERH786371 FBD786370:FBD786371 FKZ786370:FKZ786371 FUV786370:FUV786371 GER786370:GER786371 GON786370:GON786371 GYJ786370:GYJ786371 HIF786370:HIF786371 HSB786370:HSB786371 IBX786370:IBX786371 ILT786370:ILT786371 IVP786370:IVP786371 JFL786370:JFL786371 JPH786370:JPH786371 JZD786370:JZD786371 KIZ786370:KIZ786371 KSV786370:KSV786371 LCR786370:LCR786371 LMN786370:LMN786371 LWJ786370:LWJ786371 MGF786370:MGF786371 MQB786370:MQB786371 MZX786370:MZX786371 NJT786370:NJT786371 NTP786370:NTP786371 ODL786370:ODL786371 ONH786370:ONH786371 OXD786370:OXD786371 PGZ786370:PGZ786371 PQV786370:PQV786371 QAR786370:QAR786371 QKN786370:QKN786371 QUJ786370:QUJ786371 REF786370:REF786371 ROB786370:ROB786371 RXX786370:RXX786371 SHT786370:SHT786371 SRP786370:SRP786371 TBL786370:TBL786371 TLH786370:TLH786371 TVD786370:TVD786371 UEZ786370:UEZ786371 UOV786370:UOV786371 UYR786370:UYR786371 VIN786370:VIN786371 VSJ786370:VSJ786371 WCF786370:WCF786371 WMB786370:WMB786371 WVX786370:WVX786371 M851904:M851905 JL851906:JL851907 TH851906:TH851907 ADD851906:ADD851907 AMZ851906:AMZ851907 AWV851906:AWV851907 BGR851906:BGR851907 BQN851906:BQN851907 CAJ851906:CAJ851907 CKF851906:CKF851907 CUB851906:CUB851907 DDX851906:DDX851907 DNT851906:DNT851907 DXP851906:DXP851907 EHL851906:EHL851907 ERH851906:ERH851907 FBD851906:FBD851907 FKZ851906:FKZ851907 FUV851906:FUV851907 GER851906:GER851907 GON851906:GON851907 GYJ851906:GYJ851907 HIF851906:HIF851907 HSB851906:HSB851907 IBX851906:IBX851907 ILT851906:ILT851907 IVP851906:IVP851907 JFL851906:JFL851907 JPH851906:JPH851907 JZD851906:JZD851907 KIZ851906:KIZ851907 KSV851906:KSV851907 LCR851906:LCR851907 LMN851906:LMN851907 LWJ851906:LWJ851907 MGF851906:MGF851907 MQB851906:MQB851907 MZX851906:MZX851907 NJT851906:NJT851907 NTP851906:NTP851907 ODL851906:ODL851907 ONH851906:ONH851907 OXD851906:OXD851907 PGZ851906:PGZ851907 PQV851906:PQV851907 QAR851906:QAR851907 QKN851906:QKN851907 QUJ851906:QUJ851907 REF851906:REF851907 ROB851906:ROB851907 RXX851906:RXX851907 SHT851906:SHT851907 SRP851906:SRP851907 TBL851906:TBL851907 TLH851906:TLH851907 TVD851906:TVD851907 UEZ851906:UEZ851907 UOV851906:UOV851907 UYR851906:UYR851907 VIN851906:VIN851907 VSJ851906:VSJ851907 WCF851906:WCF851907 WMB851906:WMB851907 WVX851906:WVX851907 M917440:M917441 JL917442:JL917443 TH917442:TH917443 ADD917442:ADD917443 AMZ917442:AMZ917443 AWV917442:AWV917443 BGR917442:BGR917443 BQN917442:BQN917443 CAJ917442:CAJ917443 CKF917442:CKF917443 CUB917442:CUB917443 DDX917442:DDX917443 DNT917442:DNT917443 DXP917442:DXP917443 EHL917442:EHL917443 ERH917442:ERH917443 FBD917442:FBD917443 FKZ917442:FKZ917443 FUV917442:FUV917443 GER917442:GER917443 GON917442:GON917443 GYJ917442:GYJ917443 HIF917442:HIF917443 HSB917442:HSB917443 IBX917442:IBX917443 ILT917442:ILT917443 IVP917442:IVP917443 JFL917442:JFL917443 JPH917442:JPH917443 JZD917442:JZD917443 KIZ917442:KIZ917443 KSV917442:KSV917443 LCR917442:LCR917443 LMN917442:LMN917443 LWJ917442:LWJ917443 MGF917442:MGF917443 MQB917442:MQB917443 MZX917442:MZX917443 NJT917442:NJT917443 NTP917442:NTP917443 ODL917442:ODL917443 ONH917442:ONH917443 OXD917442:OXD917443 PGZ917442:PGZ917443 PQV917442:PQV917443 QAR917442:QAR917443 QKN917442:QKN917443 QUJ917442:QUJ917443 REF917442:REF917443 ROB917442:ROB917443 RXX917442:RXX917443 SHT917442:SHT917443 SRP917442:SRP917443 TBL917442:TBL917443 TLH917442:TLH917443 TVD917442:TVD917443 UEZ917442:UEZ917443 UOV917442:UOV917443 UYR917442:UYR917443 VIN917442:VIN917443 VSJ917442:VSJ917443 WCF917442:WCF917443 WMB917442:WMB917443 WVX917442:WVX917443 M982976:M982977 JL982978:JL982979 TH982978:TH982979 ADD982978:ADD982979 AMZ982978:AMZ982979 AWV982978:AWV982979 BGR982978:BGR982979 BQN982978:BQN982979 CAJ982978:CAJ982979 CKF982978:CKF982979 CUB982978:CUB982979 DDX982978:DDX982979 DNT982978:DNT982979 DXP982978:DXP982979 EHL982978:EHL982979 ERH982978:ERH982979 FBD982978:FBD982979 FKZ982978:FKZ982979 FUV982978:FUV982979 GER982978:GER982979 GON982978:GON982979 GYJ982978:GYJ982979 HIF982978:HIF982979 HSB982978:HSB982979 IBX982978:IBX982979 ILT982978:ILT982979 IVP982978:IVP982979 JFL982978:JFL982979 JPH982978:JPH982979 JZD982978:JZD982979 KIZ982978:KIZ982979 KSV982978:KSV982979 LCR982978:LCR982979 LMN982978:LMN982979 LWJ982978:LWJ982979 MGF982978:MGF982979 MQB982978:MQB982979 MZX982978:MZX982979 NJT982978:NJT982979 NTP982978:NTP982979 ODL982978:ODL982979 ONH982978:ONH982979 OXD982978:OXD982979 PGZ982978:PGZ982979 PQV982978:PQV982979 QAR982978:QAR982979 QKN982978:QKN982979 QUJ982978:QUJ982979 REF982978:REF982979 ROB982978:ROB982979 RXX982978:RXX982979 SHT982978:SHT982979 SRP982978:SRP982979 TBL982978:TBL982979 TLH982978:TLH982979 TVD982978:TVD982979 UEZ982978:UEZ982979 UOV982978:UOV982979 UYR982978:UYR982979 VIN982978:VIN982979 VSJ982978:VSJ982979 WCF982978:WCF982979 WMB982978:WMB982979 WVX982978:WVX982979 AC65472:AC65473 KB65474:KB65475 TX65474:TX65475 ADT65474:ADT65475 ANP65474:ANP65475 AXL65474:AXL65475 BHH65474:BHH65475 BRD65474:BRD65475 CAZ65474:CAZ65475 CKV65474:CKV65475 CUR65474:CUR65475 DEN65474:DEN65475 DOJ65474:DOJ65475 DYF65474:DYF65475 EIB65474:EIB65475 ERX65474:ERX65475 FBT65474:FBT65475 FLP65474:FLP65475 FVL65474:FVL65475 GFH65474:GFH65475 GPD65474:GPD65475 GYZ65474:GYZ65475 HIV65474:HIV65475 HSR65474:HSR65475 ICN65474:ICN65475 IMJ65474:IMJ65475 IWF65474:IWF65475 JGB65474:JGB65475 JPX65474:JPX65475 JZT65474:JZT65475 KJP65474:KJP65475 KTL65474:KTL65475 LDH65474:LDH65475 LND65474:LND65475 LWZ65474:LWZ65475 MGV65474:MGV65475 MQR65474:MQR65475 NAN65474:NAN65475 NKJ65474:NKJ65475 NUF65474:NUF65475 OEB65474:OEB65475 ONX65474:ONX65475 OXT65474:OXT65475 PHP65474:PHP65475 PRL65474:PRL65475 QBH65474:QBH65475 QLD65474:QLD65475 QUZ65474:QUZ65475 REV65474:REV65475 ROR65474:ROR65475 RYN65474:RYN65475 SIJ65474:SIJ65475 SSF65474:SSF65475 TCB65474:TCB65475 TLX65474:TLX65475 TVT65474:TVT65475 UFP65474:UFP65475 UPL65474:UPL65475 UZH65474:UZH65475 VJD65474:VJD65475 VSZ65474:VSZ65475 WCV65474:WCV65475 WMR65474:WMR65475 WWN65474:WWN65475 AC131008:AC131009 KB131010:KB131011 TX131010:TX131011 ADT131010:ADT131011 ANP131010:ANP131011 AXL131010:AXL131011 BHH131010:BHH131011 BRD131010:BRD131011 CAZ131010:CAZ131011 CKV131010:CKV131011 CUR131010:CUR131011 DEN131010:DEN131011 DOJ131010:DOJ131011 DYF131010:DYF131011 EIB131010:EIB131011 ERX131010:ERX131011 FBT131010:FBT131011 FLP131010:FLP131011 FVL131010:FVL131011 GFH131010:GFH131011 GPD131010:GPD131011 GYZ131010:GYZ131011 HIV131010:HIV131011 HSR131010:HSR131011 ICN131010:ICN131011 IMJ131010:IMJ131011 IWF131010:IWF131011 JGB131010:JGB131011 JPX131010:JPX131011 JZT131010:JZT131011 KJP131010:KJP131011 KTL131010:KTL131011 LDH131010:LDH131011 LND131010:LND131011 LWZ131010:LWZ131011 MGV131010:MGV131011 MQR131010:MQR131011 NAN131010:NAN131011 NKJ131010:NKJ131011 NUF131010:NUF131011 OEB131010:OEB131011 ONX131010:ONX131011 OXT131010:OXT131011 PHP131010:PHP131011 PRL131010:PRL131011 QBH131010:QBH131011 QLD131010:QLD131011 QUZ131010:QUZ131011 REV131010:REV131011 ROR131010:ROR131011 RYN131010:RYN131011 SIJ131010:SIJ131011 SSF131010:SSF131011 TCB131010:TCB131011 TLX131010:TLX131011 TVT131010:TVT131011 UFP131010:UFP131011 UPL131010:UPL131011 UZH131010:UZH131011 VJD131010:VJD131011 VSZ131010:VSZ131011 WCV131010:WCV131011 WMR131010:WMR131011 WWN131010:WWN131011 AC196544:AC196545 KB196546:KB196547 TX196546:TX196547 ADT196546:ADT196547 ANP196546:ANP196547 AXL196546:AXL196547 BHH196546:BHH196547 BRD196546:BRD196547 CAZ196546:CAZ196547 CKV196546:CKV196547 CUR196546:CUR196547 DEN196546:DEN196547 DOJ196546:DOJ196547 DYF196546:DYF196547 EIB196546:EIB196547 ERX196546:ERX196547 FBT196546:FBT196547 FLP196546:FLP196547 FVL196546:FVL196547 GFH196546:GFH196547 GPD196546:GPD196547 GYZ196546:GYZ196547 HIV196546:HIV196547 HSR196546:HSR196547 ICN196546:ICN196547 IMJ196546:IMJ196547 IWF196546:IWF196547 JGB196546:JGB196547 JPX196546:JPX196547 JZT196546:JZT196547 KJP196546:KJP196547 KTL196546:KTL196547 LDH196546:LDH196547 LND196546:LND196547 LWZ196546:LWZ196547 MGV196546:MGV196547 MQR196546:MQR196547 NAN196546:NAN196547 NKJ196546:NKJ196547 NUF196546:NUF196547 OEB196546:OEB196547 ONX196546:ONX196547 OXT196546:OXT196547 PHP196546:PHP196547 PRL196546:PRL196547 QBH196546:QBH196547 QLD196546:QLD196547 QUZ196546:QUZ196547 REV196546:REV196547 ROR196546:ROR196547 RYN196546:RYN196547 SIJ196546:SIJ196547 SSF196546:SSF196547 TCB196546:TCB196547 TLX196546:TLX196547 TVT196546:TVT196547 UFP196546:UFP196547 UPL196546:UPL196547 UZH196546:UZH196547 VJD196546:VJD196547 VSZ196546:VSZ196547 WCV196546:WCV196547 WMR196546:WMR196547 WWN196546:WWN196547 AC262080:AC262081 KB262082:KB262083 TX262082:TX262083 ADT262082:ADT262083 ANP262082:ANP262083 AXL262082:AXL262083 BHH262082:BHH262083 BRD262082:BRD262083 CAZ262082:CAZ262083 CKV262082:CKV262083 CUR262082:CUR262083 DEN262082:DEN262083 DOJ262082:DOJ262083 DYF262082:DYF262083 EIB262082:EIB262083 ERX262082:ERX262083 FBT262082:FBT262083 FLP262082:FLP262083 FVL262082:FVL262083 GFH262082:GFH262083 GPD262082:GPD262083 GYZ262082:GYZ262083 HIV262082:HIV262083 HSR262082:HSR262083 ICN262082:ICN262083 IMJ262082:IMJ262083 IWF262082:IWF262083 JGB262082:JGB262083 JPX262082:JPX262083 JZT262082:JZT262083 KJP262082:KJP262083 KTL262082:KTL262083 LDH262082:LDH262083 LND262082:LND262083 LWZ262082:LWZ262083 MGV262082:MGV262083 MQR262082:MQR262083 NAN262082:NAN262083 NKJ262082:NKJ262083 NUF262082:NUF262083 OEB262082:OEB262083 ONX262082:ONX262083 OXT262082:OXT262083 PHP262082:PHP262083 PRL262082:PRL262083 QBH262082:QBH262083 QLD262082:QLD262083 QUZ262082:QUZ262083 REV262082:REV262083 ROR262082:ROR262083 RYN262082:RYN262083 SIJ262082:SIJ262083 SSF262082:SSF262083 TCB262082:TCB262083 TLX262082:TLX262083 TVT262082:TVT262083 UFP262082:UFP262083 UPL262082:UPL262083 UZH262082:UZH262083 VJD262082:VJD262083 VSZ262082:VSZ262083 WCV262082:WCV262083 WMR262082:WMR262083 WWN262082:WWN262083 AC327616:AC327617 KB327618:KB327619 TX327618:TX327619 ADT327618:ADT327619 ANP327618:ANP327619 AXL327618:AXL327619 BHH327618:BHH327619 BRD327618:BRD327619 CAZ327618:CAZ327619 CKV327618:CKV327619 CUR327618:CUR327619 DEN327618:DEN327619 DOJ327618:DOJ327619 DYF327618:DYF327619 EIB327618:EIB327619 ERX327618:ERX327619 FBT327618:FBT327619 FLP327618:FLP327619 FVL327618:FVL327619 GFH327618:GFH327619 GPD327618:GPD327619 GYZ327618:GYZ327619 HIV327618:HIV327619 HSR327618:HSR327619 ICN327618:ICN327619 IMJ327618:IMJ327619 IWF327618:IWF327619 JGB327618:JGB327619 JPX327618:JPX327619 JZT327618:JZT327619 KJP327618:KJP327619 KTL327618:KTL327619 LDH327618:LDH327619 LND327618:LND327619 LWZ327618:LWZ327619 MGV327618:MGV327619 MQR327618:MQR327619 NAN327618:NAN327619 NKJ327618:NKJ327619 NUF327618:NUF327619 OEB327618:OEB327619 ONX327618:ONX327619 OXT327618:OXT327619 PHP327618:PHP327619 PRL327618:PRL327619 QBH327618:QBH327619 QLD327618:QLD327619 QUZ327618:QUZ327619 REV327618:REV327619 ROR327618:ROR327619 RYN327618:RYN327619 SIJ327618:SIJ327619 SSF327618:SSF327619 TCB327618:TCB327619 TLX327618:TLX327619 TVT327618:TVT327619 UFP327618:UFP327619 UPL327618:UPL327619 UZH327618:UZH327619 VJD327618:VJD327619 VSZ327618:VSZ327619 WCV327618:WCV327619 WMR327618:WMR327619 WWN327618:WWN327619 AC393152:AC393153 KB393154:KB393155 TX393154:TX393155 ADT393154:ADT393155 ANP393154:ANP393155 AXL393154:AXL393155 BHH393154:BHH393155 BRD393154:BRD393155 CAZ393154:CAZ393155 CKV393154:CKV393155 CUR393154:CUR393155 DEN393154:DEN393155 DOJ393154:DOJ393155 DYF393154:DYF393155 EIB393154:EIB393155 ERX393154:ERX393155 FBT393154:FBT393155 FLP393154:FLP393155 FVL393154:FVL393155 GFH393154:GFH393155 GPD393154:GPD393155 GYZ393154:GYZ393155 HIV393154:HIV393155 HSR393154:HSR393155 ICN393154:ICN393155 IMJ393154:IMJ393155 IWF393154:IWF393155 JGB393154:JGB393155 JPX393154:JPX393155 JZT393154:JZT393155 KJP393154:KJP393155 KTL393154:KTL393155 LDH393154:LDH393155 LND393154:LND393155 LWZ393154:LWZ393155 MGV393154:MGV393155 MQR393154:MQR393155 NAN393154:NAN393155 NKJ393154:NKJ393155 NUF393154:NUF393155 OEB393154:OEB393155 ONX393154:ONX393155 OXT393154:OXT393155 PHP393154:PHP393155 PRL393154:PRL393155 QBH393154:QBH393155 QLD393154:QLD393155 QUZ393154:QUZ393155 REV393154:REV393155 ROR393154:ROR393155 RYN393154:RYN393155 SIJ393154:SIJ393155 SSF393154:SSF393155 TCB393154:TCB393155 TLX393154:TLX393155 TVT393154:TVT393155 UFP393154:UFP393155 UPL393154:UPL393155 UZH393154:UZH393155 VJD393154:VJD393155 VSZ393154:VSZ393155 WCV393154:WCV393155 WMR393154:WMR393155 WWN393154:WWN393155 AC458688:AC458689 KB458690:KB458691 TX458690:TX458691 ADT458690:ADT458691 ANP458690:ANP458691 AXL458690:AXL458691 BHH458690:BHH458691 BRD458690:BRD458691 CAZ458690:CAZ458691 CKV458690:CKV458691 CUR458690:CUR458691 DEN458690:DEN458691 DOJ458690:DOJ458691 DYF458690:DYF458691 EIB458690:EIB458691 ERX458690:ERX458691 FBT458690:FBT458691 FLP458690:FLP458691 FVL458690:FVL458691 GFH458690:GFH458691 GPD458690:GPD458691 GYZ458690:GYZ458691 HIV458690:HIV458691 HSR458690:HSR458691 ICN458690:ICN458691 IMJ458690:IMJ458691 IWF458690:IWF458691 JGB458690:JGB458691 JPX458690:JPX458691 JZT458690:JZT458691 KJP458690:KJP458691 KTL458690:KTL458691 LDH458690:LDH458691 LND458690:LND458691 LWZ458690:LWZ458691 MGV458690:MGV458691 MQR458690:MQR458691 NAN458690:NAN458691 NKJ458690:NKJ458691 NUF458690:NUF458691 OEB458690:OEB458691 ONX458690:ONX458691 OXT458690:OXT458691 PHP458690:PHP458691 PRL458690:PRL458691 QBH458690:QBH458691 QLD458690:QLD458691 QUZ458690:QUZ458691 REV458690:REV458691 ROR458690:ROR458691 RYN458690:RYN458691 SIJ458690:SIJ458691 SSF458690:SSF458691 TCB458690:TCB458691 TLX458690:TLX458691 TVT458690:TVT458691 UFP458690:UFP458691 UPL458690:UPL458691 UZH458690:UZH458691 VJD458690:VJD458691 VSZ458690:VSZ458691 WCV458690:WCV458691 WMR458690:WMR458691 WWN458690:WWN458691 AC524224:AC524225 KB524226:KB524227 TX524226:TX524227 ADT524226:ADT524227 ANP524226:ANP524227 AXL524226:AXL524227 BHH524226:BHH524227 BRD524226:BRD524227 CAZ524226:CAZ524227 CKV524226:CKV524227 CUR524226:CUR524227 DEN524226:DEN524227 DOJ524226:DOJ524227 DYF524226:DYF524227 EIB524226:EIB524227 ERX524226:ERX524227 FBT524226:FBT524227 FLP524226:FLP524227 FVL524226:FVL524227 GFH524226:GFH524227 GPD524226:GPD524227 GYZ524226:GYZ524227 HIV524226:HIV524227 HSR524226:HSR524227 ICN524226:ICN524227 IMJ524226:IMJ524227 IWF524226:IWF524227 JGB524226:JGB524227 JPX524226:JPX524227 JZT524226:JZT524227 KJP524226:KJP524227 KTL524226:KTL524227 LDH524226:LDH524227 LND524226:LND524227 LWZ524226:LWZ524227 MGV524226:MGV524227 MQR524226:MQR524227 NAN524226:NAN524227 NKJ524226:NKJ524227 NUF524226:NUF524227 OEB524226:OEB524227 ONX524226:ONX524227 OXT524226:OXT524227 PHP524226:PHP524227 PRL524226:PRL524227 QBH524226:QBH524227 QLD524226:QLD524227 QUZ524226:QUZ524227 REV524226:REV524227 ROR524226:ROR524227 RYN524226:RYN524227 SIJ524226:SIJ524227 SSF524226:SSF524227 TCB524226:TCB524227 TLX524226:TLX524227 TVT524226:TVT524227 UFP524226:UFP524227 UPL524226:UPL524227 UZH524226:UZH524227 VJD524226:VJD524227 VSZ524226:VSZ524227 WCV524226:WCV524227 WMR524226:WMR524227 WWN524226:WWN524227 AC589760:AC589761 KB589762:KB589763 TX589762:TX589763 ADT589762:ADT589763 ANP589762:ANP589763 AXL589762:AXL589763 BHH589762:BHH589763 BRD589762:BRD589763 CAZ589762:CAZ589763 CKV589762:CKV589763 CUR589762:CUR589763 DEN589762:DEN589763 DOJ589762:DOJ589763 DYF589762:DYF589763 EIB589762:EIB589763 ERX589762:ERX589763 FBT589762:FBT589763 FLP589762:FLP589763 FVL589762:FVL589763 GFH589762:GFH589763 GPD589762:GPD589763 GYZ589762:GYZ589763 HIV589762:HIV589763 HSR589762:HSR589763 ICN589762:ICN589763 IMJ589762:IMJ589763 IWF589762:IWF589763 JGB589762:JGB589763 JPX589762:JPX589763 JZT589762:JZT589763 KJP589762:KJP589763 KTL589762:KTL589763 LDH589762:LDH589763 LND589762:LND589763 LWZ589762:LWZ589763 MGV589762:MGV589763 MQR589762:MQR589763 NAN589762:NAN589763 NKJ589762:NKJ589763 NUF589762:NUF589763 OEB589762:OEB589763 ONX589762:ONX589763 OXT589762:OXT589763 PHP589762:PHP589763 PRL589762:PRL589763 QBH589762:QBH589763 QLD589762:QLD589763 QUZ589762:QUZ589763 REV589762:REV589763 ROR589762:ROR589763 RYN589762:RYN589763 SIJ589762:SIJ589763 SSF589762:SSF589763 TCB589762:TCB589763 TLX589762:TLX589763 TVT589762:TVT589763 UFP589762:UFP589763 UPL589762:UPL589763 UZH589762:UZH589763 VJD589762:VJD589763 VSZ589762:VSZ589763 WCV589762:WCV589763 WMR589762:WMR589763 WWN589762:WWN589763 AC655296:AC655297 KB655298:KB655299 TX655298:TX655299 ADT655298:ADT655299 ANP655298:ANP655299 AXL655298:AXL655299 BHH655298:BHH655299 BRD655298:BRD655299 CAZ655298:CAZ655299 CKV655298:CKV655299 CUR655298:CUR655299 DEN655298:DEN655299 DOJ655298:DOJ655299 DYF655298:DYF655299 EIB655298:EIB655299 ERX655298:ERX655299 FBT655298:FBT655299 FLP655298:FLP655299 FVL655298:FVL655299 GFH655298:GFH655299 GPD655298:GPD655299 GYZ655298:GYZ655299 HIV655298:HIV655299 HSR655298:HSR655299 ICN655298:ICN655299 IMJ655298:IMJ655299 IWF655298:IWF655299 JGB655298:JGB655299 JPX655298:JPX655299 JZT655298:JZT655299 KJP655298:KJP655299 KTL655298:KTL655299 LDH655298:LDH655299 LND655298:LND655299 LWZ655298:LWZ655299 MGV655298:MGV655299 MQR655298:MQR655299 NAN655298:NAN655299 NKJ655298:NKJ655299 NUF655298:NUF655299 OEB655298:OEB655299 ONX655298:ONX655299 OXT655298:OXT655299 PHP655298:PHP655299 PRL655298:PRL655299 QBH655298:QBH655299 QLD655298:QLD655299 QUZ655298:QUZ655299 REV655298:REV655299 ROR655298:ROR655299 RYN655298:RYN655299 SIJ655298:SIJ655299 SSF655298:SSF655299 TCB655298:TCB655299 TLX655298:TLX655299 TVT655298:TVT655299 UFP655298:UFP655299 UPL655298:UPL655299 UZH655298:UZH655299 VJD655298:VJD655299 VSZ655298:VSZ655299 WCV655298:WCV655299 WMR655298:WMR655299 WWN655298:WWN655299 AC720832:AC720833 KB720834:KB720835 TX720834:TX720835 ADT720834:ADT720835 ANP720834:ANP720835 AXL720834:AXL720835 BHH720834:BHH720835 BRD720834:BRD720835 CAZ720834:CAZ720835 CKV720834:CKV720835 CUR720834:CUR720835 DEN720834:DEN720835 DOJ720834:DOJ720835 DYF720834:DYF720835 EIB720834:EIB720835 ERX720834:ERX720835 FBT720834:FBT720835 FLP720834:FLP720835 FVL720834:FVL720835 GFH720834:GFH720835 GPD720834:GPD720835 GYZ720834:GYZ720835 HIV720834:HIV720835 HSR720834:HSR720835 ICN720834:ICN720835 IMJ720834:IMJ720835 IWF720834:IWF720835 JGB720834:JGB720835 JPX720834:JPX720835 JZT720834:JZT720835 KJP720834:KJP720835 KTL720834:KTL720835 LDH720834:LDH720835 LND720834:LND720835 LWZ720834:LWZ720835 MGV720834:MGV720835 MQR720834:MQR720835 NAN720834:NAN720835 NKJ720834:NKJ720835 NUF720834:NUF720835 OEB720834:OEB720835 ONX720834:ONX720835 OXT720834:OXT720835 PHP720834:PHP720835 PRL720834:PRL720835 QBH720834:QBH720835 QLD720834:QLD720835 QUZ720834:QUZ720835 REV720834:REV720835 ROR720834:ROR720835 RYN720834:RYN720835 SIJ720834:SIJ720835 SSF720834:SSF720835 TCB720834:TCB720835 TLX720834:TLX720835 TVT720834:TVT720835 UFP720834:UFP720835 UPL720834:UPL720835 UZH720834:UZH720835 VJD720834:VJD720835 VSZ720834:VSZ720835 WCV720834:WCV720835 WMR720834:WMR720835 WWN720834:WWN720835 AC786368:AC786369 KB786370:KB786371 TX786370:TX786371 ADT786370:ADT786371 ANP786370:ANP786371 AXL786370:AXL786371 BHH786370:BHH786371 BRD786370:BRD786371 CAZ786370:CAZ786371 CKV786370:CKV786371 CUR786370:CUR786371 DEN786370:DEN786371 DOJ786370:DOJ786371 DYF786370:DYF786371 EIB786370:EIB786371 ERX786370:ERX786371 FBT786370:FBT786371 FLP786370:FLP786371 FVL786370:FVL786371 GFH786370:GFH786371 GPD786370:GPD786371 GYZ786370:GYZ786371 HIV786370:HIV786371 HSR786370:HSR786371 ICN786370:ICN786371 IMJ786370:IMJ786371 IWF786370:IWF786371 JGB786370:JGB786371 JPX786370:JPX786371 JZT786370:JZT786371 KJP786370:KJP786371 KTL786370:KTL786371 LDH786370:LDH786371 LND786370:LND786371 LWZ786370:LWZ786371 MGV786370:MGV786371 MQR786370:MQR786371 NAN786370:NAN786371 NKJ786370:NKJ786371 NUF786370:NUF786371 OEB786370:OEB786371 ONX786370:ONX786371 OXT786370:OXT786371 PHP786370:PHP786371 PRL786370:PRL786371 QBH786370:QBH786371 QLD786370:QLD786371 QUZ786370:QUZ786371 REV786370:REV786371 ROR786370:ROR786371 RYN786370:RYN786371 SIJ786370:SIJ786371 SSF786370:SSF786371 TCB786370:TCB786371 TLX786370:TLX786371 TVT786370:TVT786371 UFP786370:UFP786371 UPL786370:UPL786371 UZH786370:UZH786371 VJD786370:VJD786371 VSZ786370:VSZ786371 WCV786370:WCV786371 WMR786370:WMR786371 WWN786370:WWN786371 AC851904:AC851905 KB851906:KB851907 TX851906:TX851907 ADT851906:ADT851907 ANP851906:ANP851907 AXL851906:AXL851907 BHH851906:BHH851907 BRD851906:BRD851907 CAZ851906:CAZ851907 CKV851906:CKV851907 CUR851906:CUR851907 DEN851906:DEN851907 DOJ851906:DOJ851907 DYF851906:DYF851907 EIB851906:EIB851907 ERX851906:ERX851907 FBT851906:FBT851907 FLP851906:FLP851907 FVL851906:FVL851907 GFH851906:GFH851907 GPD851906:GPD851907 GYZ851906:GYZ851907 HIV851906:HIV851907 HSR851906:HSR851907 ICN851906:ICN851907 IMJ851906:IMJ851907 IWF851906:IWF851907 JGB851906:JGB851907 JPX851906:JPX851907 JZT851906:JZT851907 KJP851906:KJP851907 KTL851906:KTL851907 LDH851906:LDH851907 LND851906:LND851907 LWZ851906:LWZ851907 MGV851906:MGV851907 MQR851906:MQR851907 NAN851906:NAN851907 NKJ851906:NKJ851907 NUF851906:NUF851907 OEB851906:OEB851907 ONX851906:ONX851907 OXT851906:OXT851907 PHP851906:PHP851907 PRL851906:PRL851907 QBH851906:QBH851907 QLD851906:QLD851907 QUZ851906:QUZ851907 REV851906:REV851907 ROR851906:ROR851907 RYN851906:RYN851907 SIJ851906:SIJ851907 SSF851906:SSF851907 TCB851906:TCB851907 TLX851906:TLX851907 TVT851906:TVT851907 UFP851906:UFP851907 UPL851906:UPL851907 UZH851906:UZH851907 VJD851906:VJD851907 VSZ851906:VSZ851907 WCV851906:WCV851907 WMR851906:WMR851907 WWN851906:WWN851907 AC917440:AC917441 KB917442:KB917443 TX917442:TX917443 ADT917442:ADT917443 ANP917442:ANP917443 AXL917442:AXL917443 BHH917442:BHH917443 BRD917442:BRD917443 CAZ917442:CAZ917443 CKV917442:CKV917443 CUR917442:CUR917443 DEN917442:DEN917443 DOJ917442:DOJ917443 DYF917442:DYF917443 EIB917442:EIB917443 ERX917442:ERX917443 FBT917442:FBT917443 FLP917442:FLP917443 FVL917442:FVL917443 GFH917442:GFH917443 GPD917442:GPD917443 GYZ917442:GYZ917443 HIV917442:HIV917443 HSR917442:HSR917443 ICN917442:ICN917443 IMJ917442:IMJ917443 IWF917442:IWF917443 JGB917442:JGB917443 JPX917442:JPX917443 JZT917442:JZT917443 KJP917442:KJP917443 KTL917442:KTL917443 LDH917442:LDH917443 LND917442:LND917443 LWZ917442:LWZ917443 MGV917442:MGV917443 MQR917442:MQR917443 NAN917442:NAN917443 NKJ917442:NKJ917443 NUF917442:NUF917443 OEB917442:OEB917443 ONX917442:ONX917443 OXT917442:OXT917443 PHP917442:PHP917443 PRL917442:PRL917443 QBH917442:QBH917443 QLD917442:QLD917443 QUZ917442:QUZ917443 REV917442:REV917443 ROR917442:ROR917443 RYN917442:RYN917443 SIJ917442:SIJ917443 SSF917442:SSF917443 TCB917442:TCB917443 TLX917442:TLX917443 TVT917442:TVT917443 UFP917442:UFP917443 UPL917442:UPL917443 UZH917442:UZH917443 VJD917442:VJD917443 VSZ917442:VSZ917443 WCV917442:WCV917443 WMR917442:WMR917443 WWN917442:WWN917443 AC982976:AC982977 KB982978:KB982979 TX982978:TX982979 ADT982978:ADT982979 ANP982978:ANP982979 AXL982978:AXL982979 BHH982978:BHH982979 BRD982978:BRD982979 CAZ982978:CAZ982979 CKV982978:CKV982979 CUR982978:CUR982979 DEN982978:DEN982979 DOJ982978:DOJ982979 DYF982978:DYF982979 EIB982978:EIB982979 ERX982978:ERX982979 FBT982978:FBT982979 FLP982978:FLP982979 FVL982978:FVL982979 GFH982978:GFH982979 GPD982978:GPD982979 GYZ982978:GYZ982979 HIV982978:HIV982979 HSR982978:HSR982979 ICN982978:ICN982979 IMJ982978:IMJ982979 IWF982978:IWF982979 JGB982978:JGB982979 JPX982978:JPX982979 JZT982978:JZT982979 KJP982978:KJP982979 KTL982978:KTL982979 LDH982978:LDH982979 LND982978:LND982979 LWZ982978:LWZ982979 MGV982978:MGV982979 MQR982978:MQR982979 NAN982978:NAN982979 NKJ982978:NKJ982979 NUF982978:NUF982979 OEB982978:OEB982979 ONX982978:ONX982979 OXT982978:OXT982979 PHP982978:PHP982979 PRL982978:PRL982979 QBH982978:QBH982979 QLD982978:QLD982979 QUZ982978:QUZ982979 REV982978:REV982979 ROR982978:ROR982979 RYN982978:RYN982979 SIJ982978:SIJ982979 SSF982978:SSF982979 TCB982978:TCB982979 TLX982978:TLX982979 TVT982978:TVT982979 UFP982978:UFP982979 UPL982978:UPL982979 UZH982978:UZH982979 VJD982978:VJD982979 VSZ982978:VSZ982979 WCV982978:WCV982979 WMR982978:WMR982979 WWN982978:WWN982979 B65479:F65488 JA65481:JE65490 SW65481:TA65490 ACS65481:ACW65490 AMO65481:AMS65490 AWK65481:AWO65490 BGG65481:BGK65490 BQC65481:BQG65490 BZY65481:CAC65490 CJU65481:CJY65490 CTQ65481:CTU65490 DDM65481:DDQ65490 DNI65481:DNM65490 DXE65481:DXI65490 EHA65481:EHE65490 EQW65481:ERA65490 FAS65481:FAW65490 FKO65481:FKS65490 FUK65481:FUO65490 GEG65481:GEK65490 GOC65481:GOG65490 GXY65481:GYC65490 HHU65481:HHY65490 HRQ65481:HRU65490 IBM65481:IBQ65490 ILI65481:ILM65490 IVE65481:IVI65490 JFA65481:JFE65490 JOW65481:JPA65490 JYS65481:JYW65490 KIO65481:KIS65490 KSK65481:KSO65490 LCG65481:LCK65490 LMC65481:LMG65490 LVY65481:LWC65490 MFU65481:MFY65490 MPQ65481:MPU65490 MZM65481:MZQ65490 NJI65481:NJM65490 NTE65481:NTI65490 ODA65481:ODE65490 OMW65481:ONA65490 OWS65481:OWW65490 PGO65481:PGS65490 PQK65481:PQO65490 QAG65481:QAK65490 QKC65481:QKG65490 QTY65481:QUC65490 RDU65481:RDY65490 RNQ65481:RNU65490 RXM65481:RXQ65490 SHI65481:SHM65490 SRE65481:SRI65490 TBA65481:TBE65490 TKW65481:TLA65490 TUS65481:TUW65490 UEO65481:UES65490 UOK65481:UOO65490 UYG65481:UYK65490 VIC65481:VIG65490 VRY65481:VSC65490 WBU65481:WBY65490 WLQ65481:WLU65490 WVM65481:WVQ65490 B131015:F131024 JA131017:JE131026 SW131017:TA131026 ACS131017:ACW131026 AMO131017:AMS131026 AWK131017:AWO131026 BGG131017:BGK131026 BQC131017:BQG131026 BZY131017:CAC131026 CJU131017:CJY131026 CTQ131017:CTU131026 DDM131017:DDQ131026 DNI131017:DNM131026 DXE131017:DXI131026 EHA131017:EHE131026 EQW131017:ERA131026 FAS131017:FAW131026 FKO131017:FKS131026 FUK131017:FUO131026 GEG131017:GEK131026 GOC131017:GOG131026 GXY131017:GYC131026 HHU131017:HHY131026 HRQ131017:HRU131026 IBM131017:IBQ131026 ILI131017:ILM131026 IVE131017:IVI131026 JFA131017:JFE131026 JOW131017:JPA131026 JYS131017:JYW131026 KIO131017:KIS131026 KSK131017:KSO131026 LCG131017:LCK131026 LMC131017:LMG131026 LVY131017:LWC131026 MFU131017:MFY131026 MPQ131017:MPU131026 MZM131017:MZQ131026 NJI131017:NJM131026 NTE131017:NTI131026 ODA131017:ODE131026 OMW131017:ONA131026 OWS131017:OWW131026 PGO131017:PGS131026 PQK131017:PQO131026 QAG131017:QAK131026 QKC131017:QKG131026 QTY131017:QUC131026 RDU131017:RDY131026 RNQ131017:RNU131026 RXM131017:RXQ131026 SHI131017:SHM131026 SRE131017:SRI131026 TBA131017:TBE131026 TKW131017:TLA131026 TUS131017:TUW131026 UEO131017:UES131026 UOK131017:UOO131026 UYG131017:UYK131026 VIC131017:VIG131026 VRY131017:VSC131026 WBU131017:WBY131026 WLQ131017:WLU131026 WVM131017:WVQ131026 B196551:F196560 JA196553:JE196562 SW196553:TA196562 ACS196553:ACW196562 AMO196553:AMS196562 AWK196553:AWO196562 BGG196553:BGK196562 BQC196553:BQG196562 BZY196553:CAC196562 CJU196553:CJY196562 CTQ196553:CTU196562 DDM196553:DDQ196562 DNI196553:DNM196562 DXE196553:DXI196562 EHA196553:EHE196562 EQW196553:ERA196562 FAS196553:FAW196562 FKO196553:FKS196562 FUK196553:FUO196562 GEG196553:GEK196562 GOC196553:GOG196562 GXY196553:GYC196562 HHU196553:HHY196562 HRQ196553:HRU196562 IBM196553:IBQ196562 ILI196553:ILM196562 IVE196553:IVI196562 JFA196553:JFE196562 JOW196553:JPA196562 JYS196553:JYW196562 KIO196553:KIS196562 KSK196553:KSO196562 LCG196553:LCK196562 LMC196553:LMG196562 LVY196553:LWC196562 MFU196553:MFY196562 MPQ196553:MPU196562 MZM196553:MZQ196562 NJI196553:NJM196562 NTE196553:NTI196562 ODA196553:ODE196562 OMW196553:ONA196562 OWS196553:OWW196562 PGO196553:PGS196562 PQK196553:PQO196562 QAG196553:QAK196562 QKC196553:QKG196562 QTY196553:QUC196562 RDU196553:RDY196562 RNQ196553:RNU196562 RXM196553:RXQ196562 SHI196553:SHM196562 SRE196553:SRI196562 TBA196553:TBE196562 TKW196553:TLA196562 TUS196553:TUW196562 UEO196553:UES196562 UOK196553:UOO196562 UYG196553:UYK196562 VIC196553:VIG196562 VRY196553:VSC196562 WBU196553:WBY196562 WLQ196553:WLU196562 WVM196553:WVQ196562 B262087:F262096 JA262089:JE262098 SW262089:TA262098 ACS262089:ACW262098 AMO262089:AMS262098 AWK262089:AWO262098 BGG262089:BGK262098 BQC262089:BQG262098 BZY262089:CAC262098 CJU262089:CJY262098 CTQ262089:CTU262098 DDM262089:DDQ262098 DNI262089:DNM262098 DXE262089:DXI262098 EHA262089:EHE262098 EQW262089:ERA262098 FAS262089:FAW262098 FKO262089:FKS262098 FUK262089:FUO262098 GEG262089:GEK262098 GOC262089:GOG262098 GXY262089:GYC262098 HHU262089:HHY262098 HRQ262089:HRU262098 IBM262089:IBQ262098 ILI262089:ILM262098 IVE262089:IVI262098 JFA262089:JFE262098 JOW262089:JPA262098 JYS262089:JYW262098 KIO262089:KIS262098 KSK262089:KSO262098 LCG262089:LCK262098 LMC262089:LMG262098 LVY262089:LWC262098 MFU262089:MFY262098 MPQ262089:MPU262098 MZM262089:MZQ262098 NJI262089:NJM262098 NTE262089:NTI262098 ODA262089:ODE262098 OMW262089:ONA262098 OWS262089:OWW262098 PGO262089:PGS262098 PQK262089:PQO262098 QAG262089:QAK262098 QKC262089:QKG262098 QTY262089:QUC262098 RDU262089:RDY262098 RNQ262089:RNU262098 RXM262089:RXQ262098 SHI262089:SHM262098 SRE262089:SRI262098 TBA262089:TBE262098 TKW262089:TLA262098 TUS262089:TUW262098 UEO262089:UES262098 UOK262089:UOO262098 UYG262089:UYK262098 VIC262089:VIG262098 VRY262089:VSC262098 WBU262089:WBY262098 WLQ262089:WLU262098 WVM262089:WVQ262098 B327623:F327632 JA327625:JE327634 SW327625:TA327634 ACS327625:ACW327634 AMO327625:AMS327634 AWK327625:AWO327634 BGG327625:BGK327634 BQC327625:BQG327634 BZY327625:CAC327634 CJU327625:CJY327634 CTQ327625:CTU327634 DDM327625:DDQ327634 DNI327625:DNM327634 DXE327625:DXI327634 EHA327625:EHE327634 EQW327625:ERA327634 FAS327625:FAW327634 FKO327625:FKS327634 FUK327625:FUO327634 GEG327625:GEK327634 GOC327625:GOG327634 GXY327625:GYC327634 HHU327625:HHY327634 HRQ327625:HRU327634 IBM327625:IBQ327634 ILI327625:ILM327634 IVE327625:IVI327634 JFA327625:JFE327634 JOW327625:JPA327634 JYS327625:JYW327634 KIO327625:KIS327634 KSK327625:KSO327634 LCG327625:LCK327634 LMC327625:LMG327634 LVY327625:LWC327634 MFU327625:MFY327634 MPQ327625:MPU327634 MZM327625:MZQ327634 NJI327625:NJM327634 NTE327625:NTI327634 ODA327625:ODE327634 OMW327625:ONA327634 OWS327625:OWW327634 PGO327625:PGS327634 PQK327625:PQO327634 QAG327625:QAK327634 QKC327625:QKG327634 QTY327625:QUC327634 RDU327625:RDY327634 RNQ327625:RNU327634 RXM327625:RXQ327634 SHI327625:SHM327634 SRE327625:SRI327634 TBA327625:TBE327634 TKW327625:TLA327634 TUS327625:TUW327634 UEO327625:UES327634 UOK327625:UOO327634 UYG327625:UYK327634 VIC327625:VIG327634 VRY327625:VSC327634 WBU327625:WBY327634 WLQ327625:WLU327634 WVM327625:WVQ327634 B393159:F393168 JA393161:JE393170 SW393161:TA393170 ACS393161:ACW393170 AMO393161:AMS393170 AWK393161:AWO393170 BGG393161:BGK393170 BQC393161:BQG393170 BZY393161:CAC393170 CJU393161:CJY393170 CTQ393161:CTU393170 DDM393161:DDQ393170 DNI393161:DNM393170 DXE393161:DXI393170 EHA393161:EHE393170 EQW393161:ERA393170 FAS393161:FAW393170 FKO393161:FKS393170 FUK393161:FUO393170 GEG393161:GEK393170 GOC393161:GOG393170 GXY393161:GYC393170 HHU393161:HHY393170 HRQ393161:HRU393170 IBM393161:IBQ393170 ILI393161:ILM393170 IVE393161:IVI393170 JFA393161:JFE393170 JOW393161:JPA393170 JYS393161:JYW393170 KIO393161:KIS393170 KSK393161:KSO393170 LCG393161:LCK393170 LMC393161:LMG393170 LVY393161:LWC393170 MFU393161:MFY393170 MPQ393161:MPU393170 MZM393161:MZQ393170 NJI393161:NJM393170 NTE393161:NTI393170 ODA393161:ODE393170 OMW393161:ONA393170 OWS393161:OWW393170 PGO393161:PGS393170 PQK393161:PQO393170 QAG393161:QAK393170 QKC393161:QKG393170 QTY393161:QUC393170 RDU393161:RDY393170 RNQ393161:RNU393170 RXM393161:RXQ393170 SHI393161:SHM393170 SRE393161:SRI393170 TBA393161:TBE393170 TKW393161:TLA393170 TUS393161:TUW393170 UEO393161:UES393170 UOK393161:UOO393170 UYG393161:UYK393170 VIC393161:VIG393170 VRY393161:VSC393170 WBU393161:WBY393170 WLQ393161:WLU393170 WVM393161:WVQ393170 B458695:F458704 JA458697:JE458706 SW458697:TA458706 ACS458697:ACW458706 AMO458697:AMS458706 AWK458697:AWO458706 BGG458697:BGK458706 BQC458697:BQG458706 BZY458697:CAC458706 CJU458697:CJY458706 CTQ458697:CTU458706 DDM458697:DDQ458706 DNI458697:DNM458706 DXE458697:DXI458706 EHA458697:EHE458706 EQW458697:ERA458706 FAS458697:FAW458706 FKO458697:FKS458706 FUK458697:FUO458706 GEG458697:GEK458706 GOC458697:GOG458706 GXY458697:GYC458706 HHU458697:HHY458706 HRQ458697:HRU458706 IBM458697:IBQ458706 ILI458697:ILM458706 IVE458697:IVI458706 JFA458697:JFE458706 JOW458697:JPA458706 JYS458697:JYW458706 KIO458697:KIS458706 KSK458697:KSO458706 LCG458697:LCK458706 LMC458697:LMG458706 LVY458697:LWC458706 MFU458697:MFY458706 MPQ458697:MPU458706 MZM458697:MZQ458706 NJI458697:NJM458706 NTE458697:NTI458706 ODA458697:ODE458706 OMW458697:ONA458706 OWS458697:OWW458706 PGO458697:PGS458706 PQK458697:PQO458706 QAG458697:QAK458706 QKC458697:QKG458706 QTY458697:QUC458706 RDU458697:RDY458706 RNQ458697:RNU458706 RXM458697:RXQ458706 SHI458697:SHM458706 SRE458697:SRI458706 TBA458697:TBE458706 TKW458697:TLA458706 TUS458697:TUW458706 UEO458697:UES458706 UOK458697:UOO458706 UYG458697:UYK458706 VIC458697:VIG458706 VRY458697:VSC458706 WBU458697:WBY458706 WLQ458697:WLU458706 WVM458697:WVQ458706 B524231:F524240 JA524233:JE524242 SW524233:TA524242 ACS524233:ACW524242 AMO524233:AMS524242 AWK524233:AWO524242 BGG524233:BGK524242 BQC524233:BQG524242 BZY524233:CAC524242 CJU524233:CJY524242 CTQ524233:CTU524242 DDM524233:DDQ524242 DNI524233:DNM524242 DXE524233:DXI524242 EHA524233:EHE524242 EQW524233:ERA524242 FAS524233:FAW524242 FKO524233:FKS524242 FUK524233:FUO524242 GEG524233:GEK524242 GOC524233:GOG524242 GXY524233:GYC524242 HHU524233:HHY524242 HRQ524233:HRU524242 IBM524233:IBQ524242 ILI524233:ILM524242 IVE524233:IVI524242 JFA524233:JFE524242 JOW524233:JPA524242 JYS524233:JYW524242 KIO524233:KIS524242 KSK524233:KSO524242 LCG524233:LCK524242 LMC524233:LMG524242 LVY524233:LWC524242 MFU524233:MFY524242 MPQ524233:MPU524242 MZM524233:MZQ524242 NJI524233:NJM524242 NTE524233:NTI524242 ODA524233:ODE524242 OMW524233:ONA524242 OWS524233:OWW524242 PGO524233:PGS524242 PQK524233:PQO524242 QAG524233:QAK524242 QKC524233:QKG524242 QTY524233:QUC524242 RDU524233:RDY524242 RNQ524233:RNU524242 RXM524233:RXQ524242 SHI524233:SHM524242 SRE524233:SRI524242 TBA524233:TBE524242 TKW524233:TLA524242 TUS524233:TUW524242 UEO524233:UES524242 UOK524233:UOO524242 UYG524233:UYK524242 VIC524233:VIG524242 VRY524233:VSC524242 WBU524233:WBY524242 WLQ524233:WLU524242 WVM524233:WVQ524242 B589767:F589776 JA589769:JE589778 SW589769:TA589778 ACS589769:ACW589778 AMO589769:AMS589778 AWK589769:AWO589778 BGG589769:BGK589778 BQC589769:BQG589778 BZY589769:CAC589778 CJU589769:CJY589778 CTQ589769:CTU589778 DDM589769:DDQ589778 DNI589769:DNM589778 DXE589769:DXI589778 EHA589769:EHE589778 EQW589769:ERA589778 FAS589769:FAW589778 FKO589769:FKS589778 FUK589769:FUO589778 GEG589769:GEK589778 GOC589769:GOG589778 GXY589769:GYC589778 HHU589769:HHY589778 HRQ589769:HRU589778 IBM589769:IBQ589778 ILI589769:ILM589778 IVE589769:IVI589778 JFA589769:JFE589778 JOW589769:JPA589778 JYS589769:JYW589778 KIO589769:KIS589778 KSK589769:KSO589778 LCG589769:LCK589778 LMC589769:LMG589778 LVY589769:LWC589778 MFU589769:MFY589778 MPQ589769:MPU589778 MZM589769:MZQ589778 NJI589769:NJM589778 NTE589769:NTI589778 ODA589769:ODE589778 OMW589769:ONA589778 OWS589769:OWW589778 PGO589769:PGS589778 PQK589769:PQO589778 QAG589769:QAK589778 QKC589769:QKG589778 QTY589769:QUC589778 RDU589769:RDY589778 RNQ589769:RNU589778 RXM589769:RXQ589778 SHI589769:SHM589778 SRE589769:SRI589778 TBA589769:TBE589778 TKW589769:TLA589778 TUS589769:TUW589778 UEO589769:UES589778 UOK589769:UOO589778 UYG589769:UYK589778 VIC589769:VIG589778 VRY589769:VSC589778 WBU589769:WBY589778 WLQ589769:WLU589778 WVM589769:WVQ589778 B655303:F655312 JA655305:JE655314 SW655305:TA655314 ACS655305:ACW655314 AMO655305:AMS655314 AWK655305:AWO655314 BGG655305:BGK655314 BQC655305:BQG655314 BZY655305:CAC655314 CJU655305:CJY655314 CTQ655305:CTU655314 DDM655305:DDQ655314 DNI655305:DNM655314 DXE655305:DXI655314 EHA655305:EHE655314 EQW655305:ERA655314 FAS655305:FAW655314 FKO655305:FKS655314 FUK655305:FUO655314 GEG655305:GEK655314 GOC655305:GOG655314 GXY655305:GYC655314 HHU655305:HHY655314 HRQ655305:HRU655314 IBM655305:IBQ655314 ILI655305:ILM655314 IVE655305:IVI655314 JFA655305:JFE655314 JOW655305:JPA655314 JYS655305:JYW655314 KIO655305:KIS655314 KSK655305:KSO655314 LCG655305:LCK655314 LMC655305:LMG655314 LVY655305:LWC655314 MFU655305:MFY655314 MPQ655305:MPU655314 MZM655305:MZQ655314 NJI655305:NJM655314 NTE655305:NTI655314 ODA655305:ODE655314 OMW655305:ONA655314 OWS655305:OWW655314 PGO655305:PGS655314 PQK655305:PQO655314 QAG655305:QAK655314 QKC655305:QKG655314 QTY655305:QUC655314 RDU655305:RDY655314 RNQ655305:RNU655314 RXM655305:RXQ655314 SHI655305:SHM655314 SRE655305:SRI655314 TBA655305:TBE655314 TKW655305:TLA655314 TUS655305:TUW655314 UEO655305:UES655314 UOK655305:UOO655314 UYG655305:UYK655314 VIC655305:VIG655314 VRY655305:VSC655314 WBU655305:WBY655314 WLQ655305:WLU655314 WVM655305:WVQ655314 B720839:F720848 JA720841:JE720850 SW720841:TA720850 ACS720841:ACW720850 AMO720841:AMS720850 AWK720841:AWO720850 BGG720841:BGK720850 BQC720841:BQG720850 BZY720841:CAC720850 CJU720841:CJY720850 CTQ720841:CTU720850 DDM720841:DDQ720850 DNI720841:DNM720850 DXE720841:DXI720850 EHA720841:EHE720850 EQW720841:ERA720850 FAS720841:FAW720850 FKO720841:FKS720850 FUK720841:FUO720850 GEG720841:GEK720850 GOC720841:GOG720850 GXY720841:GYC720850 HHU720841:HHY720850 HRQ720841:HRU720850 IBM720841:IBQ720850 ILI720841:ILM720850 IVE720841:IVI720850 JFA720841:JFE720850 JOW720841:JPA720850 JYS720841:JYW720850 KIO720841:KIS720850 KSK720841:KSO720850 LCG720841:LCK720850 LMC720841:LMG720850 LVY720841:LWC720850 MFU720841:MFY720850 MPQ720841:MPU720850 MZM720841:MZQ720850 NJI720841:NJM720850 NTE720841:NTI720850 ODA720841:ODE720850 OMW720841:ONA720850 OWS720841:OWW720850 PGO720841:PGS720850 PQK720841:PQO720850 QAG720841:QAK720850 QKC720841:QKG720850 QTY720841:QUC720850 RDU720841:RDY720850 RNQ720841:RNU720850 RXM720841:RXQ720850 SHI720841:SHM720850 SRE720841:SRI720850 TBA720841:TBE720850 TKW720841:TLA720850 TUS720841:TUW720850 UEO720841:UES720850 UOK720841:UOO720850 UYG720841:UYK720850 VIC720841:VIG720850 VRY720841:VSC720850 WBU720841:WBY720850 WLQ720841:WLU720850 WVM720841:WVQ720850 B786375:F786384 JA786377:JE786386 SW786377:TA786386 ACS786377:ACW786386 AMO786377:AMS786386 AWK786377:AWO786386 BGG786377:BGK786386 BQC786377:BQG786386 BZY786377:CAC786386 CJU786377:CJY786386 CTQ786377:CTU786386 DDM786377:DDQ786386 DNI786377:DNM786386 DXE786377:DXI786386 EHA786377:EHE786386 EQW786377:ERA786386 FAS786377:FAW786386 FKO786377:FKS786386 FUK786377:FUO786386 GEG786377:GEK786386 GOC786377:GOG786386 GXY786377:GYC786386 HHU786377:HHY786386 HRQ786377:HRU786386 IBM786377:IBQ786386 ILI786377:ILM786386 IVE786377:IVI786386 JFA786377:JFE786386 JOW786377:JPA786386 JYS786377:JYW786386 KIO786377:KIS786386 KSK786377:KSO786386 LCG786377:LCK786386 LMC786377:LMG786386 LVY786377:LWC786386 MFU786377:MFY786386 MPQ786377:MPU786386 MZM786377:MZQ786386 NJI786377:NJM786386 NTE786377:NTI786386 ODA786377:ODE786386 OMW786377:ONA786386 OWS786377:OWW786386 PGO786377:PGS786386 PQK786377:PQO786386 QAG786377:QAK786386 QKC786377:QKG786386 QTY786377:QUC786386 RDU786377:RDY786386 RNQ786377:RNU786386 RXM786377:RXQ786386 SHI786377:SHM786386 SRE786377:SRI786386 TBA786377:TBE786386 TKW786377:TLA786386 TUS786377:TUW786386 UEO786377:UES786386 UOK786377:UOO786386 UYG786377:UYK786386 VIC786377:VIG786386 VRY786377:VSC786386 WBU786377:WBY786386 WLQ786377:WLU786386 WVM786377:WVQ786386 B851911:F851920 JA851913:JE851922 SW851913:TA851922 ACS851913:ACW851922 AMO851913:AMS851922 AWK851913:AWO851922 BGG851913:BGK851922 BQC851913:BQG851922 BZY851913:CAC851922 CJU851913:CJY851922 CTQ851913:CTU851922 DDM851913:DDQ851922 DNI851913:DNM851922 DXE851913:DXI851922 EHA851913:EHE851922 EQW851913:ERA851922 FAS851913:FAW851922 FKO851913:FKS851922 FUK851913:FUO851922 GEG851913:GEK851922 GOC851913:GOG851922 GXY851913:GYC851922 HHU851913:HHY851922 HRQ851913:HRU851922 IBM851913:IBQ851922 ILI851913:ILM851922 IVE851913:IVI851922 JFA851913:JFE851922 JOW851913:JPA851922 JYS851913:JYW851922 KIO851913:KIS851922 KSK851913:KSO851922 LCG851913:LCK851922 LMC851913:LMG851922 LVY851913:LWC851922 MFU851913:MFY851922 MPQ851913:MPU851922 MZM851913:MZQ851922 NJI851913:NJM851922 NTE851913:NTI851922 ODA851913:ODE851922 OMW851913:ONA851922 OWS851913:OWW851922 PGO851913:PGS851922 PQK851913:PQO851922 QAG851913:QAK851922 QKC851913:QKG851922 QTY851913:QUC851922 RDU851913:RDY851922 RNQ851913:RNU851922 RXM851913:RXQ851922 SHI851913:SHM851922 SRE851913:SRI851922 TBA851913:TBE851922 TKW851913:TLA851922 TUS851913:TUW851922 UEO851913:UES851922 UOK851913:UOO851922 UYG851913:UYK851922 VIC851913:VIG851922 VRY851913:VSC851922 WBU851913:WBY851922 WLQ851913:WLU851922 WVM851913:WVQ851922 B917447:F917456 JA917449:JE917458 SW917449:TA917458 ACS917449:ACW917458 AMO917449:AMS917458 AWK917449:AWO917458 BGG917449:BGK917458 BQC917449:BQG917458 BZY917449:CAC917458 CJU917449:CJY917458 CTQ917449:CTU917458 DDM917449:DDQ917458 DNI917449:DNM917458 DXE917449:DXI917458 EHA917449:EHE917458 EQW917449:ERA917458 FAS917449:FAW917458 FKO917449:FKS917458 FUK917449:FUO917458 GEG917449:GEK917458 GOC917449:GOG917458 GXY917449:GYC917458 HHU917449:HHY917458 HRQ917449:HRU917458 IBM917449:IBQ917458 ILI917449:ILM917458 IVE917449:IVI917458 JFA917449:JFE917458 JOW917449:JPA917458 JYS917449:JYW917458 KIO917449:KIS917458 KSK917449:KSO917458 LCG917449:LCK917458 LMC917449:LMG917458 LVY917449:LWC917458 MFU917449:MFY917458 MPQ917449:MPU917458 MZM917449:MZQ917458 NJI917449:NJM917458 NTE917449:NTI917458 ODA917449:ODE917458 OMW917449:ONA917458 OWS917449:OWW917458 PGO917449:PGS917458 PQK917449:PQO917458 QAG917449:QAK917458 QKC917449:QKG917458 QTY917449:QUC917458 RDU917449:RDY917458 RNQ917449:RNU917458 RXM917449:RXQ917458 SHI917449:SHM917458 SRE917449:SRI917458 TBA917449:TBE917458 TKW917449:TLA917458 TUS917449:TUW917458 UEO917449:UES917458 UOK917449:UOO917458 UYG917449:UYK917458 VIC917449:VIG917458 VRY917449:VSC917458 WBU917449:WBY917458 WLQ917449:WLU917458 WVM917449:WVQ917458 B982983:F982992 JA982985:JE982994 SW982985:TA982994 ACS982985:ACW982994 AMO982985:AMS982994 AWK982985:AWO982994 BGG982985:BGK982994 BQC982985:BQG982994 BZY982985:CAC982994 CJU982985:CJY982994 CTQ982985:CTU982994 DDM982985:DDQ982994 DNI982985:DNM982994 DXE982985:DXI982994 EHA982985:EHE982994 EQW982985:ERA982994 FAS982985:FAW982994 FKO982985:FKS982994 FUK982985:FUO982994 GEG982985:GEK982994 GOC982985:GOG982994 GXY982985:GYC982994 HHU982985:HHY982994 HRQ982985:HRU982994 IBM982985:IBQ982994 ILI982985:ILM982994 IVE982985:IVI982994 JFA982985:JFE982994 JOW982985:JPA982994 JYS982985:JYW982994 KIO982985:KIS982994 KSK982985:KSO982994 LCG982985:LCK982994 LMC982985:LMG982994 LVY982985:LWC982994 MFU982985:MFY982994 MPQ982985:MPU982994 MZM982985:MZQ982994 NJI982985:NJM982994 NTE982985:NTI982994 ODA982985:ODE982994 OMW982985:ONA982994 OWS982985:OWW982994 PGO982985:PGS982994 PQK982985:PQO982994 QAG982985:QAK982994 QKC982985:QKG982994 QTY982985:QUC982994 RDU982985:RDY982994 RNQ982985:RNU982994 RXM982985:RXQ982994 SHI982985:SHM982994 SRE982985:SRI982994 TBA982985:TBE982994 TKW982985:TLA982994 TUS982985:TUW982994 UEO982985:UES982994 UOK982985:UOO982994 UYG982985:UYK982994 VIC982985:VIG982994 VRY982985:VSC982994 WBU982985:WBY982994 WLQ982985:WLU982994 WVM982985:WVQ982994 B65493:D65495 JA65495:JC65497 SW65495:SY65497 ACS65495:ACU65497 AMO65495:AMQ65497 AWK65495:AWM65497 BGG65495:BGI65497 BQC65495:BQE65497 BZY65495:CAA65497 CJU65495:CJW65497 CTQ65495:CTS65497 DDM65495:DDO65497 DNI65495:DNK65497 DXE65495:DXG65497 EHA65495:EHC65497 EQW65495:EQY65497 FAS65495:FAU65497 FKO65495:FKQ65497 FUK65495:FUM65497 GEG65495:GEI65497 GOC65495:GOE65497 GXY65495:GYA65497 HHU65495:HHW65497 HRQ65495:HRS65497 IBM65495:IBO65497 ILI65495:ILK65497 IVE65495:IVG65497 JFA65495:JFC65497 JOW65495:JOY65497 JYS65495:JYU65497 KIO65495:KIQ65497 KSK65495:KSM65497 LCG65495:LCI65497 LMC65495:LME65497 LVY65495:LWA65497 MFU65495:MFW65497 MPQ65495:MPS65497 MZM65495:MZO65497 NJI65495:NJK65497 NTE65495:NTG65497 ODA65495:ODC65497 OMW65495:OMY65497 OWS65495:OWU65497 PGO65495:PGQ65497 PQK65495:PQM65497 QAG65495:QAI65497 QKC65495:QKE65497 QTY65495:QUA65497 RDU65495:RDW65497 RNQ65495:RNS65497 RXM65495:RXO65497 SHI65495:SHK65497 SRE65495:SRG65497 TBA65495:TBC65497 TKW65495:TKY65497 TUS65495:TUU65497 UEO65495:UEQ65497 UOK65495:UOM65497 UYG65495:UYI65497 VIC65495:VIE65497 VRY65495:VSA65497 WBU65495:WBW65497 WLQ65495:WLS65497 WVM65495:WVO65497 B131029:D131031 JA131031:JC131033 SW131031:SY131033 ACS131031:ACU131033 AMO131031:AMQ131033 AWK131031:AWM131033 BGG131031:BGI131033 BQC131031:BQE131033 BZY131031:CAA131033 CJU131031:CJW131033 CTQ131031:CTS131033 DDM131031:DDO131033 DNI131031:DNK131033 DXE131031:DXG131033 EHA131031:EHC131033 EQW131031:EQY131033 FAS131031:FAU131033 FKO131031:FKQ131033 FUK131031:FUM131033 GEG131031:GEI131033 GOC131031:GOE131033 GXY131031:GYA131033 HHU131031:HHW131033 HRQ131031:HRS131033 IBM131031:IBO131033 ILI131031:ILK131033 IVE131031:IVG131033 JFA131031:JFC131033 JOW131031:JOY131033 JYS131031:JYU131033 KIO131031:KIQ131033 KSK131031:KSM131033 LCG131031:LCI131033 LMC131031:LME131033 LVY131031:LWA131033 MFU131031:MFW131033 MPQ131031:MPS131033 MZM131031:MZO131033 NJI131031:NJK131033 NTE131031:NTG131033 ODA131031:ODC131033 OMW131031:OMY131033 OWS131031:OWU131033 PGO131031:PGQ131033 PQK131031:PQM131033 QAG131031:QAI131033 QKC131031:QKE131033 QTY131031:QUA131033 RDU131031:RDW131033 RNQ131031:RNS131033 RXM131031:RXO131033 SHI131031:SHK131033 SRE131031:SRG131033 TBA131031:TBC131033 TKW131031:TKY131033 TUS131031:TUU131033 UEO131031:UEQ131033 UOK131031:UOM131033 UYG131031:UYI131033 VIC131031:VIE131033 VRY131031:VSA131033 WBU131031:WBW131033 WLQ131031:WLS131033 WVM131031:WVO131033 B196565:D196567 JA196567:JC196569 SW196567:SY196569 ACS196567:ACU196569 AMO196567:AMQ196569 AWK196567:AWM196569 BGG196567:BGI196569 BQC196567:BQE196569 BZY196567:CAA196569 CJU196567:CJW196569 CTQ196567:CTS196569 DDM196567:DDO196569 DNI196567:DNK196569 DXE196567:DXG196569 EHA196567:EHC196569 EQW196567:EQY196569 FAS196567:FAU196569 FKO196567:FKQ196569 FUK196567:FUM196569 GEG196567:GEI196569 GOC196567:GOE196569 GXY196567:GYA196569 HHU196567:HHW196569 HRQ196567:HRS196569 IBM196567:IBO196569 ILI196567:ILK196569 IVE196567:IVG196569 JFA196567:JFC196569 JOW196567:JOY196569 JYS196567:JYU196569 KIO196567:KIQ196569 KSK196567:KSM196569 LCG196567:LCI196569 LMC196567:LME196569 LVY196567:LWA196569 MFU196567:MFW196569 MPQ196567:MPS196569 MZM196567:MZO196569 NJI196567:NJK196569 NTE196567:NTG196569 ODA196567:ODC196569 OMW196567:OMY196569 OWS196567:OWU196569 PGO196567:PGQ196569 PQK196567:PQM196569 QAG196567:QAI196569 QKC196567:QKE196569 QTY196567:QUA196569 RDU196567:RDW196569 RNQ196567:RNS196569 RXM196567:RXO196569 SHI196567:SHK196569 SRE196567:SRG196569 TBA196567:TBC196569 TKW196567:TKY196569 TUS196567:TUU196569 UEO196567:UEQ196569 UOK196567:UOM196569 UYG196567:UYI196569 VIC196567:VIE196569 VRY196567:VSA196569 WBU196567:WBW196569 WLQ196567:WLS196569 WVM196567:WVO196569 B262101:D262103 JA262103:JC262105 SW262103:SY262105 ACS262103:ACU262105 AMO262103:AMQ262105 AWK262103:AWM262105 BGG262103:BGI262105 BQC262103:BQE262105 BZY262103:CAA262105 CJU262103:CJW262105 CTQ262103:CTS262105 DDM262103:DDO262105 DNI262103:DNK262105 DXE262103:DXG262105 EHA262103:EHC262105 EQW262103:EQY262105 FAS262103:FAU262105 FKO262103:FKQ262105 FUK262103:FUM262105 GEG262103:GEI262105 GOC262103:GOE262105 GXY262103:GYA262105 HHU262103:HHW262105 HRQ262103:HRS262105 IBM262103:IBO262105 ILI262103:ILK262105 IVE262103:IVG262105 JFA262103:JFC262105 JOW262103:JOY262105 JYS262103:JYU262105 KIO262103:KIQ262105 KSK262103:KSM262105 LCG262103:LCI262105 LMC262103:LME262105 LVY262103:LWA262105 MFU262103:MFW262105 MPQ262103:MPS262105 MZM262103:MZO262105 NJI262103:NJK262105 NTE262103:NTG262105 ODA262103:ODC262105 OMW262103:OMY262105 OWS262103:OWU262105 PGO262103:PGQ262105 PQK262103:PQM262105 QAG262103:QAI262105 QKC262103:QKE262105 QTY262103:QUA262105 RDU262103:RDW262105 RNQ262103:RNS262105 RXM262103:RXO262105 SHI262103:SHK262105 SRE262103:SRG262105 TBA262103:TBC262105 TKW262103:TKY262105 TUS262103:TUU262105 UEO262103:UEQ262105 UOK262103:UOM262105 UYG262103:UYI262105 VIC262103:VIE262105 VRY262103:VSA262105 WBU262103:WBW262105 WLQ262103:WLS262105 WVM262103:WVO262105 B327637:D327639 JA327639:JC327641 SW327639:SY327641 ACS327639:ACU327641 AMO327639:AMQ327641 AWK327639:AWM327641 BGG327639:BGI327641 BQC327639:BQE327641 BZY327639:CAA327641 CJU327639:CJW327641 CTQ327639:CTS327641 DDM327639:DDO327641 DNI327639:DNK327641 DXE327639:DXG327641 EHA327639:EHC327641 EQW327639:EQY327641 FAS327639:FAU327641 FKO327639:FKQ327641 FUK327639:FUM327641 GEG327639:GEI327641 GOC327639:GOE327641 GXY327639:GYA327641 HHU327639:HHW327641 HRQ327639:HRS327641 IBM327639:IBO327641 ILI327639:ILK327641 IVE327639:IVG327641 JFA327639:JFC327641 JOW327639:JOY327641 JYS327639:JYU327641 KIO327639:KIQ327641 KSK327639:KSM327641 LCG327639:LCI327641 LMC327639:LME327641 LVY327639:LWA327641 MFU327639:MFW327641 MPQ327639:MPS327641 MZM327639:MZO327641 NJI327639:NJK327641 NTE327639:NTG327641 ODA327639:ODC327641 OMW327639:OMY327641 OWS327639:OWU327641 PGO327639:PGQ327641 PQK327639:PQM327641 QAG327639:QAI327641 QKC327639:QKE327641 QTY327639:QUA327641 RDU327639:RDW327641 RNQ327639:RNS327641 RXM327639:RXO327641 SHI327639:SHK327641 SRE327639:SRG327641 TBA327639:TBC327641 TKW327639:TKY327641 TUS327639:TUU327641 UEO327639:UEQ327641 UOK327639:UOM327641 UYG327639:UYI327641 VIC327639:VIE327641 VRY327639:VSA327641 WBU327639:WBW327641 WLQ327639:WLS327641 WVM327639:WVO327641 B393173:D393175 JA393175:JC393177 SW393175:SY393177 ACS393175:ACU393177 AMO393175:AMQ393177 AWK393175:AWM393177 BGG393175:BGI393177 BQC393175:BQE393177 BZY393175:CAA393177 CJU393175:CJW393177 CTQ393175:CTS393177 DDM393175:DDO393177 DNI393175:DNK393177 DXE393175:DXG393177 EHA393175:EHC393177 EQW393175:EQY393177 FAS393175:FAU393177 FKO393175:FKQ393177 FUK393175:FUM393177 GEG393175:GEI393177 GOC393175:GOE393177 GXY393175:GYA393177 HHU393175:HHW393177 HRQ393175:HRS393177 IBM393175:IBO393177 ILI393175:ILK393177 IVE393175:IVG393177 JFA393175:JFC393177 JOW393175:JOY393177 JYS393175:JYU393177 KIO393175:KIQ393177 KSK393175:KSM393177 LCG393175:LCI393177 LMC393175:LME393177 LVY393175:LWA393177 MFU393175:MFW393177 MPQ393175:MPS393177 MZM393175:MZO393177 NJI393175:NJK393177 NTE393175:NTG393177 ODA393175:ODC393177 OMW393175:OMY393177 OWS393175:OWU393177 PGO393175:PGQ393177 PQK393175:PQM393177 QAG393175:QAI393177 QKC393175:QKE393177 QTY393175:QUA393177 RDU393175:RDW393177 RNQ393175:RNS393177 RXM393175:RXO393177 SHI393175:SHK393177 SRE393175:SRG393177 TBA393175:TBC393177 TKW393175:TKY393177 TUS393175:TUU393177 UEO393175:UEQ393177 UOK393175:UOM393177 UYG393175:UYI393177 VIC393175:VIE393177 VRY393175:VSA393177 WBU393175:WBW393177 WLQ393175:WLS393177 WVM393175:WVO393177 B458709:D458711 JA458711:JC458713 SW458711:SY458713 ACS458711:ACU458713 AMO458711:AMQ458713 AWK458711:AWM458713 BGG458711:BGI458713 BQC458711:BQE458713 BZY458711:CAA458713 CJU458711:CJW458713 CTQ458711:CTS458713 DDM458711:DDO458713 DNI458711:DNK458713 DXE458711:DXG458713 EHA458711:EHC458713 EQW458711:EQY458713 FAS458711:FAU458713 FKO458711:FKQ458713 FUK458711:FUM458713 GEG458711:GEI458713 GOC458711:GOE458713 GXY458711:GYA458713 HHU458711:HHW458713 HRQ458711:HRS458713 IBM458711:IBO458713 ILI458711:ILK458713 IVE458711:IVG458713 JFA458711:JFC458713 JOW458711:JOY458713 JYS458711:JYU458713 KIO458711:KIQ458713 KSK458711:KSM458713 LCG458711:LCI458713 LMC458711:LME458713 LVY458711:LWA458713 MFU458711:MFW458713 MPQ458711:MPS458713 MZM458711:MZO458713 NJI458711:NJK458713 NTE458711:NTG458713 ODA458711:ODC458713 OMW458711:OMY458713 OWS458711:OWU458713 PGO458711:PGQ458713 PQK458711:PQM458713 QAG458711:QAI458713 QKC458711:QKE458713 QTY458711:QUA458713 RDU458711:RDW458713 RNQ458711:RNS458713 RXM458711:RXO458713 SHI458711:SHK458713 SRE458711:SRG458713 TBA458711:TBC458713 TKW458711:TKY458713 TUS458711:TUU458713 UEO458711:UEQ458713 UOK458711:UOM458713 UYG458711:UYI458713 VIC458711:VIE458713 VRY458711:VSA458713 WBU458711:WBW458713 WLQ458711:WLS458713 WVM458711:WVO458713 B524245:D524247 JA524247:JC524249 SW524247:SY524249 ACS524247:ACU524249 AMO524247:AMQ524249 AWK524247:AWM524249 BGG524247:BGI524249 BQC524247:BQE524249 BZY524247:CAA524249 CJU524247:CJW524249 CTQ524247:CTS524249 DDM524247:DDO524249 DNI524247:DNK524249 DXE524247:DXG524249 EHA524247:EHC524249 EQW524247:EQY524249 FAS524247:FAU524249 FKO524247:FKQ524249 FUK524247:FUM524249 GEG524247:GEI524249 GOC524247:GOE524249 GXY524247:GYA524249 HHU524247:HHW524249 HRQ524247:HRS524249 IBM524247:IBO524249 ILI524247:ILK524249 IVE524247:IVG524249 JFA524247:JFC524249 JOW524247:JOY524249 JYS524247:JYU524249 KIO524247:KIQ524249 KSK524247:KSM524249 LCG524247:LCI524249 LMC524247:LME524249 LVY524247:LWA524249 MFU524247:MFW524249 MPQ524247:MPS524249 MZM524247:MZO524249 NJI524247:NJK524249 NTE524247:NTG524249 ODA524247:ODC524249 OMW524247:OMY524249 OWS524247:OWU524249 PGO524247:PGQ524249 PQK524247:PQM524249 QAG524247:QAI524249 QKC524247:QKE524249 QTY524247:QUA524249 RDU524247:RDW524249 RNQ524247:RNS524249 RXM524247:RXO524249 SHI524247:SHK524249 SRE524247:SRG524249 TBA524247:TBC524249 TKW524247:TKY524249 TUS524247:TUU524249 UEO524247:UEQ524249 UOK524247:UOM524249 UYG524247:UYI524249 VIC524247:VIE524249 VRY524247:VSA524249 WBU524247:WBW524249 WLQ524247:WLS524249 WVM524247:WVO524249 B589781:D589783 JA589783:JC589785 SW589783:SY589785 ACS589783:ACU589785 AMO589783:AMQ589785 AWK589783:AWM589785 BGG589783:BGI589785 BQC589783:BQE589785 BZY589783:CAA589785 CJU589783:CJW589785 CTQ589783:CTS589785 DDM589783:DDO589785 DNI589783:DNK589785 DXE589783:DXG589785 EHA589783:EHC589785 EQW589783:EQY589785 FAS589783:FAU589785 FKO589783:FKQ589785 FUK589783:FUM589785 GEG589783:GEI589785 GOC589783:GOE589785 GXY589783:GYA589785 HHU589783:HHW589785 HRQ589783:HRS589785 IBM589783:IBO589785 ILI589783:ILK589785 IVE589783:IVG589785 JFA589783:JFC589785 JOW589783:JOY589785 JYS589783:JYU589785 KIO589783:KIQ589785 KSK589783:KSM589785 LCG589783:LCI589785 LMC589783:LME589785 LVY589783:LWA589785 MFU589783:MFW589785 MPQ589783:MPS589785 MZM589783:MZO589785 NJI589783:NJK589785 NTE589783:NTG589785 ODA589783:ODC589785 OMW589783:OMY589785 OWS589783:OWU589785 PGO589783:PGQ589785 PQK589783:PQM589785 QAG589783:QAI589785 QKC589783:QKE589785 QTY589783:QUA589785 RDU589783:RDW589785 RNQ589783:RNS589785 RXM589783:RXO589785 SHI589783:SHK589785 SRE589783:SRG589785 TBA589783:TBC589785 TKW589783:TKY589785 TUS589783:TUU589785 UEO589783:UEQ589785 UOK589783:UOM589785 UYG589783:UYI589785 VIC589783:VIE589785 VRY589783:VSA589785 WBU589783:WBW589785 WLQ589783:WLS589785 WVM589783:WVO589785 B655317:D655319 JA655319:JC655321 SW655319:SY655321 ACS655319:ACU655321 AMO655319:AMQ655321 AWK655319:AWM655321 BGG655319:BGI655321 BQC655319:BQE655321 BZY655319:CAA655321 CJU655319:CJW655321 CTQ655319:CTS655321 DDM655319:DDO655321 DNI655319:DNK655321 DXE655319:DXG655321 EHA655319:EHC655321 EQW655319:EQY655321 FAS655319:FAU655321 FKO655319:FKQ655321 FUK655319:FUM655321 GEG655319:GEI655321 GOC655319:GOE655321 GXY655319:GYA655321 HHU655319:HHW655321 HRQ655319:HRS655321 IBM655319:IBO655321 ILI655319:ILK655321 IVE655319:IVG655321 JFA655319:JFC655321 JOW655319:JOY655321 JYS655319:JYU655321 KIO655319:KIQ655321 KSK655319:KSM655321 LCG655319:LCI655321 LMC655319:LME655321 LVY655319:LWA655321 MFU655319:MFW655321 MPQ655319:MPS655321 MZM655319:MZO655321 NJI655319:NJK655321 NTE655319:NTG655321 ODA655319:ODC655321 OMW655319:OMY655321 OWS655319:OWU655321 PGO655319:PGQ655321 PQK655319:PQM655321 QAG655319:QAI655321 QKC655319:QKE655321 QTY655319:QUA655321 RDU655319:RDW655321 RNQ655319:RNS655321 RXM655319:RXO655321 SHI655319:SHK655321 SRE655319:SRG655321 TBA655319:TBC655321 TKW655319:TKY655321 TUS655319:TUU655321 UEO655319:UEQ655321 UOK655319:UOM655321 UYG655319:UYI655321 VIC655319:VIE655321 VRY655319:VSA655321 WBU655319:WBW655321 WLQ655319:WLS655321 WVM655319:WVO655321 B720853:D720855 JA720855:JC720857 SW720855:SY720857 ACS720855:ACU720857 AMO720855:AMQ720857 AWK720855:AWM720857 BGG720855:BGI720857 BQC720855:BQE720857 BZY720855:CAA720857 CJU720855:CJW720857 CTQ720855:CTS720857 DDM720855:DDO720857 DNI720855:DNK720857 DXE720855:DXG720857 EHA720855:EHC720857 EQW720855:EQY720857 FAS720855:FAU720857 FKO720855:FKQ720857 FUK720855:FUM720857 GEG720855:GEI720857 GOC720855:GOE720857 GXY720855:GYA720857 HHU720855:HHW720857 HRQ720855:HRS720857 IBM720855:IBO720857 ILI720855:ILK720857 IVE720855:IVG720857 JFA720855:JFC720857 JOW720855:JOY720857 JYS720855:JYU720857 KIO720855:KIQ720857 KSK720855:KSM720857 LCG720855:LCI720857 LMC720855:LME720857 LVY720855:LWA720857 MFU720855:MFW720857 MPQ720855:MPS720857 MZM720855:MZO720857 NJI720855:NJK720857 NTE720855:NTG720857 ODA720855:ODC720857 OMW720855:OMY720857 OWS720855:OWU720857 PGO720855:PGQ720857 PQK720855:PQM720857 QAG720855:QAI720857 QKC720855:QKE720857 QTY720855:QUA720857 RDU720855:RDW720857 RNQ720855:RNS720857 RXM720855:RXO720857 SHI720855:SHK720857 SRE720855:SRG720857 TBA720855:TBC720857 TKW720855:TKY720857 TUS720855:TUU720857 UEO720855:UEQ720857 UOK720855:UOM720857 UYG720855:UYI720857 VIC720855:VIE720857 VRY720855:VSA720857 WBU720855:WBW720857 WLQ720855:WLS720857 WVM720855:WVO720857 B786389:D786391 JA786391:JC786393 SW786391:SY786393 ACS786391:ACU786393 AMO786391:AMQ786393 AWK786391:AWM786393 BGG786391:BGI786393 BQC786391:BQE786393 BZY786391:CAA786393 CJU786391:CJW786393 CTQ786391:CTS786393 DDM786391:DDO786393 DNI786391:DNK786393 DXE786391:DXG786393 EHA786391:EHC786393 EQW786391:EQY786393 FAS786391:FAU786393 FKO786391:FKQ786393 FUK786391:FUM786393 GEG786391:GEI786393 GOC786391:GOE786393 GXY786391:GYA786393 HHU786391:HHW786393 HRQ786391:HRS786393 IBM786391:IBO786393 ILI786391:ILK786393 IVE786391:IVG786393 JFA786391:JFC786393 JOW786391:JOY786393 JYS786391:JYU786393 KIO786391:KIQ786393 KSK786391:KSM786393 LCG786391:LCI786393 LMC786391:LME786393 LVY786391:LWA786393 MFU786391:MFW786393 MPQ786391:MPS786393 MZM786391:MZO786393 NJI786391:NJK786393 NTE786391:NTG786393 ODA786391:ODC786393 OMW786391:OMY786393 OWS786391:OWU786393 PGO786391:PGQ786393 PQK786391:PQM786393 QAG786391:QAI786393 QKC786391:QKE786393 QTY786391:QUA786393 RDU786391:RDW786393 RNQ786391:RNS786393 RXM786391:RXO786393 SHI786391:SHK786393 SRE786391:SRG786393 TBA786391:TBC786393 TKW786391:TKY786393 TUS786391:TUU786393 UEO786391:UEQ786393 UOK786391:UOM786393 UYG786391:UYI786393 VIC786391:VIE786393 VRY786391:VSA786393 WBU786391:WBW786393 WLQ786391:WLS786393 WVM786391:WVO786393 B851925:D851927 JA851927:JC851929 SW851927:SY851929 ACS851927:ACU851929 AMO851927:AMQ851929 AWK851927:AWM851929 BGG851927:BGI851929 BQC851927:BQE851929 BZY851927:CAA851929 CJU851927:CJW851929 CTQ851927:CTS851929 DDM851927:DDO851929 DNI851927:DNK851929 DXE851927:DXG851929 EHA851927:EHC851929 EQW851927:EQY851929 FAS851927:FAU851929 FKO851927:FKQ851929 FUK851927:FUM851929 GEG851927:GEI851929 GOC851927:GOE851929 GXY851927:GYA851929 HHU851927:HHW851929 HRQ851927:HRS851929 IBM851927:IBO851929 ILI851927:ILK851929 IVE851927:IVG851929 JFA851927:JFC851929 JOW851927:JOY851929 JYS851927:JYU851929 KIO851927:KIQ851929 KSK851927:KSM851929 LCG851927:LCI851929 LMC851927:LME851929 LVY851927:LWA851929 MFU851927:MFW851929 MPQ851927:MPS851929 MZM851927:MZO851929 NJI851927:NJK851929 NTE851927:NTG851929 ODA851927:ODC851929 OMW851927:OMY851929 OWS851927:OWU851929 PGO851927:PGQ851929 PQK851927:PQM851929 QAG851927:QAI851929 QKC851927:QKE851929 QTY851927:QUA851929 RDU851927:RDW851929 RNQ851927:RNS851929 RXM851927:RXO851929 SHI851927:SHK851929 SRE851927:SRG851929 TBA851927:TBC851929 TKW851927:TKY851929 TUS851927:TUU851929 UEO851927:UEQ851929 UOK851927:UOM851929 UYG851927:UYI851929 VIC851927:VIE851929 VRY851927:VSA851929 WBU851927:WBW851929 WLQ851927:WLS851929 WVM851927:WVO851929 B917461:D917463 JA917463:JC917465 SW917463:SY917465 ACS917463:ACU917465 AMO917463:AMQ917465 AWK917463:AWM917465 BGG917463:BGI917465 BQC917463:BQE917465 BZY917463:CAA917465 CJU917463:CJW917465 CTQ917463:CTS917465 DDM917463:DDO917465 DNI917463:DNK917465 DXE917463:DXG917465 EHA917463:EHC917465 EQW917463:EQY917465 FAS917463:FAU917465 FKO917463:FKQ917465 FUK917463:FUM917465 GEG917463:GEI917465 GOC917463:GOE917465 GXY917463:GYA917465 HHU917463:HHW917465 HRQ917463:HRS917465 IBM917463:IBO917465 ILI917463:ILK917465 IVE917463:IVG917465 JFA917463:JFC917465 JOW917463:JOY917465 JYS917463:JYU917465 KIO917463:KIQ917465 KSK917463:KSM917465 LCG917463:LCI917465 LMC917463:LME917465 LVY917463:LWA917465 MFU917463:MFW917465 MPQ917463:MPS917465 MZM917463:MZO917465 NJI917463:NJK917465 NTE917463:NTG917465 ODA917463:ODC917465 OMW917463:OMY917465 OWS917463:OWU917465 PGO917463:PGQ917465 PQK917463:PQM917465 QAG917463:QAI917465 QKC917463:QKE917465 QTY917463:QUA917465 RDU917463:RDW917465 RNQ917463:RNS917465 RXM917463:RXO917465 SHI917463:SHK917465 SRE917463:SRG917465 TBA917463:TBC917465 TKW917463:TKY917465 TUS917463:TUU917465 UEO917463:UEQ917465 UOK917463:UOM917465 UYG917463:UYI917465 VIC917463:VIE917465 VRY917463:VSA917465 WBU917463:WBW917465 WLQ917463:WLS917465 WVM917463:WVO917465 B982997:D982999 JA982999:JC983001 SW982999:SY983001 ACS982999:ACU983001 AMO982999:AMQ983001 AWK982999:AWM983001 BGG982999:BGI983001 BQC982999:BQE983001 BZY982999:CAA983001 CJU982999:CJW983001 CTQ982999:CTS983001 DDM982999:DDO983001 DNI982999:DNK983001 DXE982999:DXG983001 EHA982999:EHC983001 EQW982999:EQY983001 FAS982999:FAU983001 FKO982999:FKQ983001 FUK982999:FUM983001 GEG982999:GEI983001 GOC982999:GOE983001 GXY982999:GYA983001 HHU982999:HHW983001 HRQ982999:HRS983001 IBM982999:IBO983001 ILI982999:ILK983001 IVE982999:IVG983001 JFA982999:JFC983001 JOW982999:JOY983001 JYS982999:JYU983001 KIO982999:KIQ983001 KSK982999:KSM983001 LCG982999:LCI983001 LMC982999:LME983001 LVY982999:LWA983001 MFU982999:MFW983001 MPQ982999:MPS983001 MZM982999:MZO983001 NJI982999:NJK983001 NTE982999:NTG983001 ODA982999:ODC983001 OMW982999:OMY983001 OWS982999:OWU983001 PGO982999:PGQ983001 PQK982999:PQM983001 QAG982999:QAI983001 QKC982999:QKE983001 QTY982999:QUA983001 RDU982999:RDW983001 RNQ982999:RNS983001 RXM982999:RXO983001 SHI982999:SHK983001 SRE982999:SRG983001 TBA982999:TBC983001 TKW982999:TKY983001 TUS982999:TUU983001 UEO982999:UEQ983001 UOK982999:UOM983001 UYG982999:UYI983001 VIC982999:VIE983001 VRY982999:VSA983001 WBU982999:WBW983001 WLQ982999:WLS983001 WVM982999:WVO983001 U65472:U65473 JT65474:JT65475 TP65474:TP65475 ADL65474:ADL65475 ANH65474:ANH65475 AXD65474:AXD65475 BGZ65474:BGZ65475 BQV65474:BQV65475 CAR65474:CAR65475 CKN65474:CKN65475 CUJ65474:CUJ65475 DEF65474:DEF65475 DOB65474:DOB65475 DXX65474:DXX65475 EHT65474:EHT65475 ERP65474:ERP65475 FBL65474:FBL65475 FLH65474:FLH65475 FVD65474:FVD65475 GEZ65474:GEZ65475 GOV65474:GOV65475 GYR65474:GYR65475 HIN65474:HIN65475 HSJ65474:HSJ65475 ICF65474:ICF65475 IMB65474:IMB65475 IVX65474:IVX65475 JFT65474:JFT65475 JPP65474:JPP65475 JZL65474:JZL65475 KJH65474:KJH65475 KTD65474:KTD65475 LCZ65474:LCZ65475 LMV65474:LMV65475 LWR65474:LWR65475 MGN65474:MGN65475 MQJ65474:MQJ65475 NAF65474:NAF65475 NKB65474:NKB65475 NTX65474:NTX65475 ODT65474:ODT65475 ONP65474:ONP65475 OXL65474:OXL65475 PHH65474:PHH65475 PRD65474:PRD65475 QAZ65474:QAZ65475 QKV65474:QKV65475 QUR65474:QUR65475 REN65474:REN65475 ROJ65474:ROJ65475 RYF65474:RYF65475 SIB65474:SIB65475 SRX65474:SRX65475 TBT65474:TBT65475 TLP65474:TLP65475 TVL65474:TVL65475 UFH65474:UFH65475 UPD65474:UPD65475 UYZ65474:UYZ65475 VIV65474:VIV65475 VSR65474:VSR65475 WCN65474:WCN65475 WMJ65474:WMJ65475 WWF65474:WWF65475 U131008:U131009 JT131010:JT131011 TP131010:TP131011 ADL131010:ADL131011 ANH131010:ANH131011 AXD131010:AXD131011 BGZ131010:BGZ131011 BQV131010:BQV131011 CAR131010:CAR131011 CKN131010:CKN131011 CUJ131010:CUJ131011 DEF131010:DEF131011 DOB131010:DOB131011 DXX131010:DXX131011 EHT131010:EHT131011 ERP131010:ERP131011 FBL131010:FBL131011 FLH131010:FLH131011 FVD131010:FVD131011 GEZ131010:GEZ131011 GOV131010:GOV131011 GYR131010:GYR131011 HIN131010:HIN131011 HSJ131010:HSJ131011 ICF131010:ICF131011 IMB131010:IMB131011 IVX131010:IVX131011 JFT131010:JFT131011 JPP131010:JPP131011 JZL131010:JZL131011 KJH131010:KJH131011 KTD131010:KTD131011 LCZ131010:LCZ131011 LMV131010:LMV131011 LWR131010:LWR131011 MGN131010:MGN131011 MQJ131010:MQJ131011 NAF131010:NAF131011 NKB131010:NKB131011 NTX131010:NTX131011 ODT131010:ODT131011 ONP131010:ONP131011 OXL131010:OXL131011 PHH131010:PHH131011 PRD131010:PRD131011 QAZ131010:QAZ131011 QKV131010:QKV131011 QUR131010:QUR131011 REN131010:REN131011 ROJ131010:ROJ131011 RYF131010:RYF131011 SIB131010:SIB131011 SRX131010:SRX131011 TBT131010:TBT131011 TLP131010:TLP131011 TVL131010:TVL131011 UFH131010:UFH131011 UPD131010:UPD131011 UYZ131010:UYZ131011 VIV131010:VIV131011 VSR131010:VSR131011 WCN131010:WCN131011 WMJ131010:WMJ131011 WWF131010:WWF131011 U196544:U196545 JT196546:JT196547 TP196546:TP196547 ADL196546:ADL196547 ANH196546:ANH196547 AXD196546:AXD196547 BGZ196546:BGZ196547 BQV196546:BQV196547 CAR196546:CAR196547 CKN196546:CKN196547 CUJ196546:CUJ196547 DEF196546:DEF196547 DOB196546:DOB196547 DXX196546:DXX196547 EHT196546:EHT196547 ERP196546:ERP196547 FBL196546:FBL196547 FLH196546:FLH196547 FVD196546:FVD196547 GEZ196546:GEZ196547 GOV196546:GOV196547 GYR196546:GYR196547 HIN196546:HIN196547 HSJ196546:HSJ196547 ICF196546:ICF196547 IMB196546:IMB196547 IVX196546:IVX196547 JFT196546:JFT196547 JPP196546:JPP196547 JZL196546:JZL196547 KJH196546:KJH196547 KTD196546:KTD196547 LCZ196546:LCZ196547 LMV196546:LMV196547 LWR196546:LWR196547 MGN196546:MGN196547 MQJ196546:MQJ196547 NAF196546:NAF196547 NKB196546:NKB196547 NTX196546:NTX196547 ODT196546:ODT196547 ONP196546:ONP196547 OXL196546:OXL196547 PHH196546:PHH196547 PRD196546:PRD196547 QAZ196546:QAZ196547 QKV196546:QKV196547 QUR196546:QUR196547 REN196546:REN196547 ROJ196546:ROJ196547 RYF196546:RYF196547 SIB196546:SIB196547 SRX196546:SRX196547 TBT196546:TBT196547 TLP196546:TLP196547 TVL196546:TVL196547 UFH196546:UFH196547 UPD196546:UPD196547 UYZ196546:UYZ196547 VIV196546:VIV196547 VSR196546:VSR196547 WCN196546:WCN196547 WMJ196546:WMJ196547 WWF196546:WWF196547 U262080:U262081 JT262082:JT262083 TP262082:TP262083 ADL262082:ADL262083 ANH262082:ANH262083 AXD262082:AXD262083 BGZ262082:BGZ262083 BQV262082:BQV262083 CAR262082:CAR262083 CKN262082:CKN262083 CUJ262082:CUJ262083 DEF262082:DEF262083 DOB262082:DOB262083 DXX262082:DXX262083 EHT262082:EHT262083 ERP262082:ERP262083 FBL262082:FBL262083 FLH262082:FLH262083 FVD262082:FVD262083 GEZ262082:GEZ262083 GOV262082:GOV262083 GYR262082:GYR262083 HIN262082:HIN262083 HSJ262082:HSJ262083 ICF262082:ICF262083 IMB262082:IMB262083 IVX262082:IVX262083 JFT262082:JFT262083 JPP262082:JPP262083 JZL262082:JZL262083 KJH262082:KJH262083 KTD262082:KTD262083 LCZ262082:LCZ262083 LMV262082:LMV262083 LWR262082:LWR262083 MGN262082:MGN262083 MQJ262082:MQJ262083 NAF262082:NAF262083 NKB262082:NKB262083 NTX262082:NTX262083 ODT262082:ODT262083 ONP262082:ONP262083 OXL262082:OXL262083 PHH262082:PHH262083 PRD262082:PRD262083 QAZ262082:QAZ262083 QKV262082:QKV262083 QUR262082:QUR262083 REN262082:REN262083 ROJ262082:ROJ262083 RYF262082:RYF262083 SIB262082:SIB262083 SRX262082:SRX262083 TBT262082:TBT262083 TLP262082:TLP262083 TVL262082:TVL262083 UFH262082:UFH262083 UPD262082:UPD262083 UYZ262082:UYZ262083 VIV262082:VIV262083 VSR262082:VSR262083 WCN262082:WCN262083 WMJ262082:WMJ262083 WWF262082:WWF262083 U327616:U327617 JT327618:JT327619 TP327618:TP327619 ADL327618:ADL327619 ANH327618:ANH327619 AXD327618:AXD327619 BGZ327618:BGZ327619 BQV327618:BQV327619 CAR327618:CAR327619 CKN327618:CKN327619 CUJ327618:CUJ327619 DEF327618:DEF327619 DOB327618:DOB327619 DXX327618:DXX327619 EHT327618:EHT327619 ERP327618:ERP327619 FBL327618:FBL327619 FLH327618:FLH327619 FVD327618:FVD327619 GEZ327618:GEZ327619 GOV327618:GOV327619 GYR327618:GYR327619 HIN327618:HIN327619 HSJ327618:HSJ327619 ICF327618:ICF327619 IMB327618:IMB327619 IVX327618:IVX327619 JFT327618:JFT327619 JPP327618:JPP327619 JZL327618:JZL327619 KJH327618:KJH327619 KTD327618:KTD327619 LCZ327618:LCZ327619 LMV327618:LMV327619 LWR327618:LWR327619 MGN327618:MGN327619 MQJ327618:MQJ327619 NAF327618:NAF327619 NKB327618:NKB327619 NTX327618:NTX327619 ODT327618:ODT327619 ONP327618:ONP327619 OXL327618:OXL327619 PHH327618:PHH327619 PRD327618:PRD327619 QAZ327618:QAZ327619 QKV327618:QKV327619 QUR327618:QUR327619 REN327618:REN327619 ROJ327618:ROJ327619 RYF327618:RYF327619 SIB327618:SIB327619 SRX327618:SRX327619 TBT327618:TBT327619 TLP327618:TLP327619 TVL327618:TVL327619 UFH327618:UFH327619 UPD327618:UPD327619 UYZ327618:UYZ327619 VIV327618:VIV327619 VSR327618:VSR327619 WCN327618:WCN327619 WMJ327618:WMJ327619 WWF327618:WWF327619 U393152:U393153 JT393154:JT393155 TP393154:TP393155 ADL393154:ADL393155 ANH393154:ANH393155 AXD393154:AXD393155 BGZ393154:BGZ393155 BQV393154:BQV393155 CAR393154:CAR393155 CKN393154:CKN393155 CUJ393154:CUJ393155 DEF393154:DEF393155 DOB393154:DOB393155 DXX393154:DXX393155 EHT393154:EHT393155 ERP393154:ERP393155 FBL393154:FBL393155 FLH393154:FLH393155 FVD393154:FVD393155 GEZ393154:GEZ393155 GOV393154:GOV393155 GYR393154:GYR393155 HIN393154:HIN393155 HSJ393154:HSJ393155 ICF393154:ICF393155 IMB393154:IMB393155 IVX393154:IVX393155 JFT393154:JFT393155 JPP393154:JPP393155 JZL393154:JZL393155 KJH393154:KJH393155 KTD393154:KTD393155 LCZ393154:LCZ393155 LMV393154:LMV393155 LWR393154:LWR393155 MGN393154:MGN393155 MQJ393154:MQJ393155 NAF393154:NAF393155 NKB393154:NKB393155 NTX393154:NTX393155 ODT393154:ODT393155 ONP393154:ONP393155 OXL393154:OXL393155 PHH393154:PHH393155 PRD393154:PRD393155 QAZ393154:QAZ393155 QKV393154:QKV393155 QUR393154:QUR393155 REN393154:REN393155 ROJ393154:ROJ393155 RYF393154:RYF393155 SIB393154:SIB393155 SRX393154:SRX393155 TBT393154:TBT393155 TLP393154:TLP393155 TVL393154:TVL393155 UFH393154:UFH393155 UPD393154:UPD393155 UYZ393154:UYZ393155 VIV393154:VIV393155 VSR393154:VSR393155 WCN393154:WCN393155 WMJ393154:WMJ393155 WWF393154:WWF393155 U458688:U458689 JT458690:JT458691 TP458690:TP458691 ADL458690:ADL458691 ANH458690:ANH458691 AXD458690:AXD458691 BGZ458690:BGZ458691 BQV458690:BQV458691 CAR458690:CAR458691 CKN458690:CKN458691 CUJ458690:CUJ458691 DEF458690:DEF458691 DOB458690:DOB458691 DXX458690:DXX458691 EHT458690:EHT458691 ERP458690:ERP458691 FBL458690:FBL458691 FLH458690:FLH458691 FVD458690:FVD458691 GEZ458690:GEZ458691 GOV458690:GOV458691 GYR458690:GYR458691 HIN458690:HIN458691 HSJ458690:HSJ458691 ICF458690:ICF458691 IMB458690:IMB458691 IVX458690:IVX458691 JFT458690:JFT458691 JPP458690:JPP458691 JZL458690:JZL458691 KJH458690:KJH458691 KTD458690:KTD458691 LCZ458690:LCZ458691 LMV458690:LMV458691 LWR458690:LWR458691 MGN458690:MGN458691 MQJ458690:MQJ458691 NAF458690:NAF458691 NKB458690:NKB458691 NTX458690:NTX458691 ODT458690:ODT458691 ONP458690:ONP458691 OXL458690:OXL458691 PHH458690:PHH458691 PRD458690:PRD458691 QAZ458690:QAZ458691 QKV458690:QKV458691 QUR458690:QUR458691 REN458690:REN458691 ROJ458690:ROJ458691 RYF458690:RYF458691 SIB458690:SIB458691 SRX458690:SRX458691 TBT458690:TBT458691 TLP458690:TLP458691 TVL458690:TVL458691 UFH458690:UFH458691 UPD458690:UPD458691 UYZ458690:UYZ458691 VIV458690:VIV458691 VSR458690:VSR458691 WCN458690:WCN458691 WMJ458690:WMJ458691 WWF458690:WWF458691 U524224:U524225 JT524226:JT524227 TP524226:TP524227 ADL524226:ADL524227 ANH524226:ANH524227 AXD524226:AXD524227 BGZ524226:BGZ524227 BQV524226:BQV524227 CAR524226:CAR524227 CKN524226:CKN524227 CUJ524226:CUJ524227 DEF524226:DEF524227 DOB524226:DOB524227 DXX524226:DXX524227 EHT524226:EHT524227 ERP524226:ERP524227 FBL524226:FBL524227 FLH524226:FLH524227 FVD524226:FVD524227 GEZ524226:GEZ524227 GOV524226:GOV524227 GYR524226:GYR524227 HIN524226:HIN524227 HSJ524226:HSJ524227 ICF524226:ICF524227 IMB524226:IMB524227 IVX524226:IVX524227 JFT524226:JFT524227 JPP524226:JPP524227 JZL524226:JZL524227 KJH524226:KJH524227 KTD524226:KTD524227 LCZ524226:LCZ524227 LMV524226:LMV524227 LWR524226:LWR524227 MGN524226:MGN524227 MQJ524226:MQJ524227 NAF524226:NAF524227 NKB524226:NKB524227 NTX524226:NTX524227 ODT524226:ODT524227 ONP524226:ONP524227 OXL524226:OXL524227 PHH524226:PHH524227 PRD524226:PRD524227 QAZ524226:QAZ524227 QKV524226:QKV524227 QUR524226:QUR524227 REN524226:REN524227 ROJ524226:ROJ524227 RYF524226:RYF524227 SIB524226:SIB524227 SRX524226:SRX524227 TBT524226:TBT524227 TLP524226:TLP524227 TVL524226:TVL524227 UFH524226:UFH524227 UPD524226:UPD524227 UYZ524226:UYZ524227 VIV524226:VIV524227 VSR524226:VSR524227 WCN524226:WCN524227 WMJ524226:WMJ524227 WWF524226:WWF524227 U589760:U589761 JT589762:JT589763 TP589762:TP589763 ADL589762:ADL589763 ANH589762:ANH589763 AXD589762:AXD589763 BGZ589762:BGZ589763 BQV589762:BQV589763 CAR589762:CAR589763 CKN589762:CKN589763 CUJ589762:CUJ589763 DEF589762:DEF589763 DOB589762:DOB589763 DXX589762:DXX589763 EHT589762:EHT589763 ERP589762:ERP589763 FBL589762:FBL589763 FLH589762:FLH589763 FVD589762:FVD589763 GEZ589762:GEZ589763 GOV589762:GOV589763 GYR589762:GYR589763 HIN589762:HIN589763 HSJ589762:HSJ589763 ICF589762:ICF589763 IMB589762:IMB589763 IVX589762:IVX589763 JFT589762:JFT589763 JPP589762:JPP589763 JZL589762:JZL589763 KJH589762:KJH589763 KTD589762:KTD589763 LCZ589762:LCZ589763 LMV589762:LMV589763 LWR589762:LWR589763 MGN589762:MGN589763 MQJ589762:MQJ589763 NAF589762:NAF589763 NKB589762:NKB589763 NTX589762:NTX589763 ODT589762:ODT589763 ONP589762:ONP589763 OXL589762:OXL589763 PHH589762:PHH589763 PRD589762:PRD589763 QAZ589762:QAZ589763 QKV589762:QKV589763 QUR589762:QUR589763 REN589762:REN589763 ROJ589762:ROJ589763 RYF589762:RYF589763 SIB589762:SIB589763 SRX589762:SRX589763 TBT589762:TBT589763 TLP589762:TLP589763 TVL589762:TVL589763 UFH589762:UFH589763 UPD589762:UPD589763 UYZ589762:UYZ589763 VIV589762:VIV589763 VSR589762:VSR589763 WCN589762:WCN589763 WMJ589762:WMJ589763 WWF589762:WWF589763 U655296:U655297 JT655298:JT655299 TP655298:TP655299 ADL655298:ADL655299 ANH655298:ANH655299 AXD655298:AXD655299 BGZ655298:BGZ655299 BQV655298:BQV655299 CAR655298:CAR655299 CKN655298:CKN655299 CUJ655298:CUJ655299 DEF655298:DEF655299 DOB655298:DOB655299 DXX655298:DXX655299 EHT655298:EHT655299 ERP655298:ERP655299 FBL655298:FBL655299 FLH655298:FLH655299 FVD655298:FVD655299 GEZ655298:GEZ655299 GOV655298:GOV655299 GYR655298:GYR655299 HIN655298:HIN655299 HSJ655298:HSJ655299 ICF655298:ICF655299 IMB655298:IMB655299 IVX655298:IVX655299 JFT655298:JFT655299 JPP655298:JPP655299 JZL655298:JZL655299 KJH655298:KJH655299 KTD655298:KTD655299 LCZ655298:LCZ655299 LMV655298:LMV655299 LWR655298:LWR655299 MGN655298:MGN655299 MQJ655298:MQJ655299 NAF655298:NAF655299 NKB655298:NKB655299 NTX655298:NTX655299 ODT655298:ODT655299 ONP655298:ONP655299 OXL655298:OXL655299 PHH655298:PHH655299 PRD655298:PRD655299 QAZ655298:QAZ655299 QKV655298:QKV655299 QUR655298:QUR655299 REN655298:REN655299 ROJ655298:ROJ655299 RYF655298:RYF655299 SIB655298:SIB655299 SRX655298:SRX655299 TBT655298:TBT655299 TLP655298:TLP655299 TVL655298:TVL655299 UFH655298:UFH655299 UPD655298:UPD655299 UYZ655298:UYZ655299 VIV655298:VIV655299 VSR655298:VSR655299 WCN655298:WCN655299 WMJ655298:WMJ655299 WWF655298:WWF655299 U720832:U720833 JT720834:JT720835 TP720834:TP720835 ADL720834:ADL720835 ANH720834:ANH720835 AXD720834:AXD720835 BGZ720834:BGZ720835 BQV720834:BQV720835 CAR720834:CAR720835 CKN720834:CKN720835 CUJ720834:CUJ720835 DEF720834:DEF720835 DOB720834:DOB720835 DXX720834:DXX720835 EHT720834:EHT720835 ERP720834:ERP720835 FBL720834:FBL720835 FLH720834:FLH720835 FVD720834:FVD720835 GEZ720834:GEZ720835 GOV720834:GOV720835 GYR720834:GYR720835 HIN720834:HIN720835 HSJ720834:HSJ720835 ICF720834:ICF720835 IMB720834:IMB720835 IVX720834:IVX720835 JFT720834:JFT720835 JPP720834:JPP720835 JZL720834:JZL720835 KJH720834:KJH720835 KTD720834:KTD720835 LCZ720834:LCZ720835 LMV720834:LMV720835 LWR720834:LWR720835 MGN720834:MGN720835 MQJ720834:MQJ720835 NAF720834:NAF720835 NKB720834:NKB720835 NTX720834:NTX720835 ODT720834:ODT720835 ONP720834:ONP720835 OXL720834:OXL720835 PHH720834:PHH720835 PRD720834:PRD720835 QAZ720834:QAZ720835 QKV720834:QKV720835 QUR720834:QUR720835 REN720834:REN720835 ROJ720834:ROJ720835 RYF720834:RYF720835 SIB720834:SIB720835 SRX720834:SRX720835 TBT720834:TBT720835 TLP720834:TLP720835 TVL720834:TVL720835 UFH720834:UFH720835 UPD720834:UPD720835 UYZ720834:UYZ720835 VIV720834:VIV720835 VSR720834:VSR720835 WCN720834:WCN720835 WMJ720834:WMJ720835 WWF720834:WWF720835 U786368:U786369 JT786370:JT786371 TP786370:TP786371 ADL786370:ADL786371 ANH786370:ANH786371 AXD786370:AXD786371 BGZ786370:BGZ786371 BQV786370:BQV786371 CAR786370:CAR786371 CKN786370:CKN786371 CUJ786370:CUJ786371 DEF786370:DEF786371 DOB786370:DOB786371 DXX786370:DXX786371 EHT786370:EHT786371 ERP786370:ERP786371 FBL786370:FBL786371 FLH786370:FLH786371 FVD786370:FVD786371 GEZ786370:GEZ786371 GOV786370:GOV786371 GYR786370:GYR786371 HIN786370:HIN786371 HSJ786370:HSJ786371 ICF786370:ICF786371 IMB786370:IMB786371 IVX786370:IVX786371 JFT786370:JFT786371 JPP786370:JPP786371 JZL786370:JZL786371 KJH786370:KJH786371 KTD786370:KTD786371 LCZ786370:LCZ786371 LMV786370:LMV786371 LWR786370:LWR786371 MGN786370:MGN786371 MQJ786370:MQJ786371 NAF786370:NAF786371 NKB786370:NKB786371 NTX786370:NTX786371 ODT786370:ODT786371 ONP786370:ONP786371 OXL786370:OXL786371 PHH786370:PHH786371 PRD786370:PRD786371 QAZ786370:QAZ786371 QKV786370:QKV786371 QUR786370:QUR786371 REN786370:REN786371 ROJ786370:ROJ786371 RYF786370:RYF786371 SIB786370:SIB786371 SRX786370:SRX786371 TBT786370:TBT786371 TLP786370:TLP786371 TVL786370:TVL786371 UFH786370:UFH786371 UPD786370:UPD786371 UYZ786370:UYZ786371 VIV786370:VIV786371 VSR786370:VSR786371 WCN786370:WCN786371 WMJ786370:WMJ786371 WWF786370:WWF786371 U851904:U851905 JT851906:JT851907 TP851906:TP851907 ADL851906:ADL851907 ANH851906:ANH851907 AXD851906:AXD851907 BGZ851906:BGZ851907 BQV851906:BQV851907 CAR851906:CAR851907 CKN851906:CKN851907 CUJ851906:CUJ851907 DEF851906:DEF851907 DOB851906:DOB851907 DXX851906:DXX851907 EHT851906:EHT851907 ERP851906:ERP851907 FBL851906:FBL851907 FLH851906:FLH851907 FVD851906:FVD851907 GEZ851906:GEZ851907 GOV851906:GOV851907 GYR851906:GYR851907 HIN851906:HIN851907 HSJ851906:HSJ851907 ICF851906:ICF851907 IMB851906:IMB851907 IVX851906:IVX851907 JFT851906:JFT851907 JPP851906:JPP851907 JZL851906:JZL851907 KJH851906:KJH851907 KTD851906:KTD851907 LCZ851906:LCZ851907 LMV851906:LMV851907 LWR851906:LWR851907 MGN851906:MGN851907 MQJ851906:MQJ851907 NAF851906:NAF851907 NKB851906:NKB851907 NTX851906:NTX851907 ODT851906:ODT851907 ONP851906:ONP851907 OXL851906:OXL851907 PHH851906:PHH851907 PRD851906:PRD851907 QAZ851906:QAZ851907 QKV851906:QKV851907 QUR851906:QUR851907 REN851906:REN851907 ROJ851906:ROJ851907 RYF851906:RYF851907 SIB851906:SIB851907 SRX851906:SRX851907 TBT851906:TBT851907 TLP851906:TLP851907 TVL851906:TVL851907 UFH851906:UFH851907 UPD851906:UPD851907 UYZ851906:UYZ851907 VIV851906:VIV851907 VSR851906:VSR851907 WCN851906:WCN851907 WMJ851906:WMJ851907 WWF851906:WWF851907 U917440:U917441 JT917442:JT917443 TP917442:TP917443 ADL917442:ADL917443 ANH917442:ANH917443 AXD917442:AXD917443 BGZ917442:BGZ917443 BQV917442:BQV917443 CAR917442:CAR917443 CKN917442:CKN917443 CUJ917442:CUJ917443 DEF917442:DEF917443 DOB917442:DOB917443 DXX917442:DXX917443 EHT917442:EHT917443 ERP917442:ERP917443 FBL917442:FBL917443 FLH917442:FLH917443 FVD917442:FVD917443 GEZ917442:GEZ917443 GOV917442:GOV917443 GYR917442:GYR917443 HIN917442:HIN917443 HSJ917442:HSJ917443 ICF917442:ICF917443 IMB917442:IMB917443 IVX917442:IVX917443 JFT917442:JFT917443 JPP917442:JPP917443 JZL917442:JZL917443 KJH917442:KJH917443 KTD917442:KTD917443 LCZ917442:LCZ917443 LMV917442:LMV917443 LWR917442:LWR917443 MGN917442:MGN917443 MQJ917442:MQJ917443 NAF917442:NAF917443 NKB917442:NKB917443 NTX917442:NTX917443 ODT917442:ODT917443 ONP917442:ONP917443 OXL917442:OXL917443 PHH917442:PHH917443 PRD917442:PRD917443 QAZ917442:QAZ917443 QKV917442:QKV917443 QUR917442:QUR917443 REN917442:REN917443 ROJ917442:ROJ917443 RYF917442:RYF917443 SIB917442:SIB917443 SRX917442:SRX917443 TBT917442:TBT917443 TLP917442:TLP917443 TVL917442:TVL917443 UFH917442:UFH917443 UPD917442:UPD917443 UYZ917442:UYZ917443 VIV917442:VIV917443 VSR917442:VSR917443 WCN917442:WCN917443 WMJ917442:WMJ917443 WWF917442:WWF917443 U982976:U982977 JT982978:JT982979 TP982978:TP982979 ADL982978:ADL982979 ANH982978:ANH982979 AXD982978:AXD982979 BGZ982978:BGZ982979 BQV982978:BQV982979 CAR982978:CAR982979 CKN982978:CKN982979 CUJ982978:CUJ982979 DEF982978:DEF982979 DOB982978:DOB982979 DXX982978:DXX982979 EHT982978:EHT982979 ERP982978:ERP982979 FBL982978:FBL982979 FLH982978:FLH982979 FVD982978:FVD982979 GEZ982978:GEZ982979 GOV982978:GOV982979 GYR982978:GYR982979 HIN982978:HIN982979 HSJ982978:HSJ982979 ICF982978:ICF982979 IMB982978:IMB982979 IVX982978:IVX982979 JFT982978:JFT982979 JPP982978:JPP982979 JZL982978:JZL982979 KJH982978:KJH982979 KTD982978:KTD982979 LCZ982978:LCZ982979 LMV982978:LMV982979 LWR982978:LWR982979 MGN982978:MGN982979 MQJ982978:MQJ982979 NAF982978:NAF982979 NKB982978:NKB982979 NTX982978:NTX982979 ODT982978:ODT982979 ONP982978:ONP982979 OXL982978:OXL982979 PHH982978:PHH982979 PRD982978:PRD982979 QAZ982978:QAZ982979 QKV982978:QKV982979 QUR982978:QUR982979 REN982978:REN982979 ROJ982978:ROJ982979 RYF982978:RYF982979 SIB982978:SIB982979 SRX982978:SRX982979 TBT982978:TBT982979 TLP982978:TLP982979 TVL982978:TVL982979 UFH982978:UFH982979 UPD982978:UPD982979 UYZ982978:UYZ982979 VIV982978:VIV982979 VSR982978:VSR982979 WCN982978:WCN982979 WMJ982978:WMJ982979 WWF982978:WWF982979 W65388 JV65390 TR65390 ADN65390 ANJ65390 AXF65390 BHB65390 BQX65390 CAT65390 CKP65390 CUL65390 DEH65390 DOD65390 DXZ65390 EHV65390 ERR65390 FBN65390 FLJ65390 FVF65390 GFB65390 GOX65390 GYT65390 HIP65390 HSL65390 ICH65390 IMD65390 IVZ65390 JFV65390 JPR65390 JZN65390 KJJ65390 KTF65390 LDB65390 LMX65390 LWT65390 MGP65390 MQL65390 NAH65390 NKD65390 NTZ65390 ODV65390 ONR65390 OXN65390 PHJ65390 PRF65390 QBB65390 QKX65390 QUT65390 REP65390 ROL65390 RYH65390 SID65390 SRZ65390 TBV65390 TLR65390 TVN65390 UFJ65390 UPF65390 UZB65390 VIX65390 VST65390 WCP65390 WML65390 WWH65390 W130924 JV130926 TR130926 ADN130926 ANJ130926 AXF130926 BHB130926 BQX130926 CAT130926 CKP130926 CUL130926 DEH130926 DOD130926 DXZ130926 EHV130926 ERR130926 FBN130926 FLJ130926 FVF130926 GFB130926 GOX130926 GYT130926 HIP130926 HSL130926 ICH130926 IMD130926 IVZ130926 JFV130926 JPR130926 JZN130926 KJJ130926 KTF130926 LDB130926 LMX130926 LWT130926 MGP130926 MQL130926 NAH130926 NKD130926 NTZ130926 ODV130926 ONR130926 OXN130926 PHJ130926 PRF130926 QBB130926 QKX130926 QUT130926 REP130926 ROL130926 RYH130926 SID130926 SRZ130926 TBV130926 TLR130926 TVN130926 UFJ130926 UPF130926 UZB130926 VIX130926 VST130926 WCP130926 WML130926 WWH130926 W196460 JV196462 TR196462 ADN196462 ANJ196462 AXF196462 BHB196462 BQX196462 CAT196462 CKP196462 CUL196462 DEH196462 DOD196462 DXZ196462 EHV196462 ERR196462 FBN196462 FLJ196462 FVF196462 GFB196462 GOX196462 GYT196462 HIP196462 HSL196462 ICH196462 IMD196462 IVZ196462 JFV196462 JPR196462 JZN196462 KJJ196462 KTF196462 LDB196462 LMX196462 LWT196462 MGP196462 MQL196462 NAH196462 NKD196462 NTZ196462 ODV196462 ONR196462 OXN196462 PHJ196462 PRF196462 QBB196462 QKX196462 QUT196462 REP196462 ROL196462 RYH196462 SID196462 SRZ196462 TBV196462 TLR196462 TVN196462 UFJ196462 UPF196462 UZB196462 VIX196462 VST196462 WCP196462 WML196462 WWH196462 W261996 JV261998 TR261998 ADN261998 ANJ261998 AXF261998 BHB261998 BQX261998 CAT261998 CKP261998 CUL261998 DEH261998 DOD261998 DXZ261998 EHV261998 ERR261998 FBN261998 FLJ261998 FVF261998 GFB261998 GOX261998 GYT261998 HIP261998 HSL261998 ICH261998 IMD261998 IVZ261998 JFV261998 JPR261998 JZN261998 KJJ261998 KTF261998 LDB261998 LMX261998 LWT261998 MGP261998 MQL261998 NAH261998 NKD261998 NTZ261998 ODV261998 ONR261998 OXN261998 PHJ261998 PRF261998 QBB261998 QKX261998 QUT261998 REP261998 ROL261998 RYH261998 SID261998 SRZ261998 TBV261998 TLR261998 TVN261998 UFJ261998 UPF261998 UZB261998 VIX261998 VST261998 WCP261998 WML261998 WWH261998 W327532 JV327534 TR327534 ADN327534 ANJ327534 AXF327534 BHB327534 BQX327534 CAT327534 CKP327534 CUL327534 DEH327534 DOD327534 DXZ327534 EHV327534 ERR327534 FBN327534 FLJ327534 FVF327534 GFB327534 GOX327534 GYT327534 HIP327534 HSL327534 ICH327534 IMD327534 IVZ327534 JFV327534 JPR327534 JZN327534 KJJ327534 KTF327534 LDB327534 LMX327534 LWT327534 MGP327534 MQL327534 NAH327534 NKD327534 NTZ327534 ODV327534 ONR327534 OXN327534 PHJ327534 PRF327534 QBB327534 QKX327534 QUT327534 REP327534 ROL327534 RYH327534 SID327534 SRZ327534 TBV327534 TLR327534 TVN327534 UFJ327534 UPF327534 UZB327534 VIX327534 VST327534 WCP327534 WML327534 WWH327534 W393068 JV393070 TR393070 ADN393070 ANJ393070 AXF393070 BHB393070 BQX393070 CAT393070 CKP393070 CUL393070 DEH393070 DOD393070 DXZ393070 EHV393070 ERR393070 FBN393070 FLJ393070 FVF393070 GFB393070 GOX393070 GYT393070 HIP393070 HSL393070 ICH393070 IMD393070 IVZ393070 JFV393070 JPR393070 JZN393070 KJJ393070 KTF393070 LDB393070 LMX393070 LWT393070 MGP393070 MQL393070 NAH393070 NKD393070 NTZ393070 ODV393070 ONR393070 OXN393070 PHJ393070 PRF393070 QBB393070 QKX393070 QUT393070 REP393070 ROL393070 RYH393070 SID393070 SRZ393070 TBV393070 TLR393070 TVN393070 UFJ393070 UPF393070 UZB393070 VIX393070 VST393070 WCP393070 WML393070 WWH393070 W458604 JV458606 TR458606 ADN458606 ANJ458606 AXF458606 BHB458606 BQX458606 CAT458606 CKP458606 CUL458606 DEH458606 DOD458606 DXZ458606 EHV458606 ERR458606 FBN458606 FLJ458606 FVF458606 GFB458606 GOX458606 GYT458606 HIP458606 HSL458606 ICH458606 IMD458606 IVZ458606 JFV458606 JPR458606 JZN458606 KJJ458606 KTF458606 LDB458606 LMX458606 LWT458606 MGP458606 MQL458606 NAH458606 NKD458606 NTZ458606 ODV458606 ONR458606 OXN458606 PHJ458606 PRF458606 QBB458606 QKX458606 QUT458606 REP458606 ROL458606 RYH458606 SID458606 SRZ458606 TBV458606 TLR458606 TVN458606 UFJ458606 UPF458606 UZB458606 VIX458606 VST458606 WCP458606 WML458606 WWH458606 W524140 JV524142 TR524142 ADN524142 ANJ524142 AXF524142 BHB524142 BQX524142 CAT524142 CKP524142 CUL524142 DEH524142 DOD524142 DXZ524142 EHV524142 ERR524142 FBN524142 FLJ524142 FVF524142 GFB524142 GOX524142 GYT524142 HIP524142 HSL524142 ICH524142 IMD524142 IVZ524142 JFV524142 JPR524142 JZN524142 KJJ524142 KTF524142 LDB524142 LMX524142 LWT524142 MGP524142 MQL524142 NAH524142 NKD524142 NTZ524142 ODV524142 ONR524142 OXN524142 PHJ524142 PRF524142 QBB524142 QKX524142 QUT524142 REP524142 ROL524142 RYH524142 SID524142 SRZ524142 TBV524142 TLR524142 TVN524142 UFJ524142 UPF524142 UZB524142 VIX524142 VST524142 WCP524142 WML524142 WWH524142 W589676 JV589678 TR589678 ADN589678 ANJ589678 AXF589678 BHB589678 BQX589678 CAT589678 CKP589678 CUL589678 DEH589678 DOD589678 DXZ589678 EHV589678 ERR589678 FBN589678 FLJ589678 FVF589678 GFB589678 GOX589678 GYT589678 HIP589678 HSL589678 ICH589678 IMD589678 IVZ589678 JFV589678 JPR589678 JZN589678 KJJ589678 KTF589678 LDB589678 LMX589678 LWT589678 MGP589678 MQL589678 NAH589678 NKD589678 NTZ589678 ODV589678 ONR589678 OXN589678 PHJ589678 PRF589678 QBB589678 QKX589678 QUT589678 REP589678 ROL589678 RYH589678 SID589678 SRZ589678 TBV589678 TLR589678 TVN589678 UFJ589678 UPF589678 UZB589678 VIX589678 VST589678 WCP589678 WML589678 WWH589678 W655212 JV655214 TR655214 ADN655214 ANJ655214 AXF655214 BHB655214 BQX655214 CAT655214 CKP655214 CUL655214 DEH655214 DOD655214 DXZ655214 EHV655214 ERR655214 FBN655214 FLJ655214 FVF655214 GFB655214 GOX655214 GYT655214 HIP655214 HSL655214 ICH655214 IMD655214 IVZ655214 JFV655214 JPR655214 JZN655214 KJJ655214 KTF655214 LDB655214 LMX655214 LWT655214 MGP655214 MQL655214 NAH655214 NKD655214 NTZ655214 ODV655214 ONR655214 OXN655214 PHJ655214 PRF655214 QBB655214 QKX655214 QUT655214 REP655214 ROL655214 RYH655214 SID655214 SRZ655214 TBV655214 TLR655214 TVN655214 UFJ655214 UPF655214 UZB655214 VIX655214 VST655214 WCP655214 WML655214 WWH655214 W720748 JV720750 TR720750 ADN720750 ANJ720750 AXF720750 BHB720750 BQX720750 CAT720750 CKP720750 CUL720750 DEH720750 DOD720750 DXZ720750 EHV720750 ERR720750 FBN720750 FLJ720750 FVF720750 GFB720750 GOX720750 GYT720750 HIP720750 HSL720750 ICH720750 IMD720750 IVZ720750 JFV720750 JPR720750 JZN720750 KJJ720750 KTF720750 LDB720750 LMX720750 LWT720750 MGP720750 MQL720750 NAH720750 NKD720750 NTZ720750 ODV720750 ONR720750 OXN720750 PHJ720750 PRF720750 QBB720750 QKX720750 QUT720750 REP720750 ROL720750 RYH720750 SID720750 SRZ720750 TBV720750 TLR720750 TVN720750 UFJ720750 UPF720750 UZB720750 VIX720750 VST720750 WCP720750 WML720750 WWH720750 W786284 JV786286 TR786286 ADN786286 ANJ786286 AXF786286 BHB786286 BQX786286 CAT786286 CKP786286 CUL786286 DEH786286 DOD786286 DXZ786286 EHV786286 ERR786286 FBN786286 FLJ786286 FVF786286 GFB786286 GOX786286 GYT786286 HIP786286 HSL786286 ICH786286 IMD786286 IVZ786286 JFV786286 JPR786286 JZN786286 KJJ786286 KTF786286 LDB786286 LMX786286 LWT786286 MGP786286 MQL786286 NAH786286 NKD786286 NTZ786286 ODV786286 ONR786286 OXN786286 PHJ786286 PRF786286 QBB786286 QKX786286 QUT786286 REP786286 ROL786286 RYH786286 SID786286 SRZ786286 TBV786286 TLR786286 TVN786286 UFJ786286 UPF786286 UZB786286 VIX786286 VST786286 WCP786286 WML786286 WWH786286 W851820 JV851822 TR851822 ADN851822 ANJ851822 AXF851822 BHB851822 BQX851822 CAT851822 CKP851822 CUL851822 DEH851822 DOD851822 DXZ851822 EHV851822 ERR851822 FBN851822 FLJ851822 FVF851822 GFB851822 GOX851822 GYT851822 HIP851822 HSL851822 ICH851822 IMD851822 IVZ851822 JFV851822 JPR851822 JZN851822 KJJ851822 KTF851822 LDB851822 LMX851822 LWT851822 MGP851822 MQL851822 NAH851822 NKD851822 NTZ851822 ODV851822 ONR851822 OXN851822 PHJ851822 PRF851822 QBB851822 QKX851822 QUT851822 REP851822 ROL851822 RYH851822 SID851822 SRZ851822 TBV851822 TLR851822 TVN851822 UFJ851822 UPF851822 UZB851822 VIX851822 VST851822 WCP851822 WML851822 WWH851822 W917356 JV917358 TR917358 ADN917358 ANJ917358 AXF917358 BHB917358 BQX917358 CAT917358 CKP917358 CUL917358 DEH917358 DOD917358 DXZ917358 EHV917358 ERR917358 FBN917358 FLJ917358 FVF917358 GFB917358 GOX917358 GYT917358 HIP917358 HSL917358 ICH917358 IMD917358 IVZ917358 JFV917358 JPR917358 JZN917358 KJJ917358 KTF917358 LDB917358 LMX917358 LWT917358 MGP917358 MQL917358 NAH917358 NKD917358 NTZ917358 ODV917358 ONR917358 OXN917358 PHJ917358 PRF917358 QBB917358 QKX917358 QUT917358 REP917358 ROL917358 RYH917358 SID917358 SRZ917358 TBV917358 TLR917358 TVN917358 UFJ917358 UPF917358 UZB917358 VIX917358 VST917358 WCP917358 WML917358 WWH917358 W982892 JV982894 TR982894 ADN982894 ANJ982894 AXF982894 BHB982894 BQX982894 CAT982894 CKP982894 CUL982894 DEH982894 DOD982894 DXZ982894 EHV982894 ERR982894 FBN982894 FLJ982894 FVF982894 GFB982894 GOX982894 GYT982894 HIP982894 HSL982894 ICH982894 IMD982894 IVZ982894 JFV982894 JPR982894 JZN982894 KJJ982894 KTF982894 LDB982894 LMX982894 LWT982894 MGP982894 MQL982894 NAH982894 NKD982894 NTZ982894 ODV982894 ONR982894 OXN982894 PHJ982894 PRF982894 QBB982894 QKX982894 QUT982894 REP982894 ROL982894 RYH982894 SID982894 SRZ982894 TBV982894 TLR982894 TVN982894 UFJ982894 UPF982894 UZB982894 VIX982894 VST982894 WCP982894 WML982894 WWH982894 B65426:F65428 JA65428:JE65430 SW65428:TA65430 ACS65428:ACW65430 AMO65428:AMS65430 AWK65428:AWO65430 BGG65428:BGK65430 BQC65428:BQG65430 BZY65428:CAC65430 CJU65428:CJY65430 CTQ65428:CTU65430 DDM65428:DDQ65430 DNI65428:DNM65430 DXE65428:DXI65430 EHA65428:EHE65430 EQW65428:ERA65430 FAS65428:FAW65430 FKO65428:FKS65430 FUK65428:FUO65430 GEG65428:GEK65430 GOC65428:GOG65430 GXY65428:GYC65430 HHU65428:HHY65430 HRQ65428:HRU65430 IBM65428:IBQ65430 ILI65428:ILM65430 IVE65428:IVI65430 JFA65428:JFE65430 JOW65428:JPA65430 JYS65428:JYW65430 KIO65428:KIS65430 KSK65428:KSO65430 LCG65428:LCK65430 LMC65428:LMG65430 LVY65428:LWC65430 MFU65428:MFY65430 MPQ65428:MPU65430 MZM65428:MZQ65430 NJI65428:NJM65430 NTE65428:NTI65430 ODA65428:ODE65430 OMW65428:ONA65430 OWS65428:OWW65430 PGO65428:PGS65430 PQK65428:PQO65430 QAG65428:QAK65430 QKC65428:QKG65430 QTY65428:QUC65430 RDU65428:RDY65430 RNQ65428:RNU65430 RXM65428:RXQ65430 SHI65428:SHM65430 SRE65428:SRI65430 TBA65428:TBE65430 TKW65428:TLA65430 TUS65428:TUW65430 UEO65428:UES65430 UOK65428:UOO65430 UYG65428:UYK65430 VIC65428:VIG65430 VRY65428:VSC65430 WBU65428:WBY65430 WLQ65428:WLU65430 WVM65428:WVQ65430 B130962:F130964 JA130964:JE130966 SW130964:TA130966 ACS130964:ACW130966 AMO130964:AMS130966 AWK130964:AWO130966 BGG130964:BGK130966 BQC130964:BQG130966 BZY130964:CAC130966 CJU130964:CJY130966 CTQ130964:CTU130966 DDM130964:DDQ130966 DNI130964:DNM130966 DXE130964:DXI130966 EHA130964:EHE130966 EQW130964:ERA130966 FAS130964:FAW130966 FKO130964:FKS130966 FUK130964:FUO130966 GEG130964:GEK130966 GOC130964:GOG130966 GXY130964:GYC130966 HHU130964:HHY130966 HRQ130964:HRU130966 IBM130964:IBQ130966 ILI130964:ILM130966 IVE130964:IVI130966 JFA130964:JFE130966 JOW130964:JPA130966 JYS130964:JYW130966 KIO130964:KIS130966 KSK130964:KSO130966 LCG130964:LCK130966 LMC130964:LMG130966 LVY130964:LWC130966 MFU130964:MFY130966 MPQ130964:MPU130966 MZM130964:MZQ130966 NJI130964:NJM130966 NTE130964:NTI130966 ODA130964:ODE130966 OMW130964:ONA130966 OWS130964:OWW130966 PGO130964:PGS130966 PQK130964:PQO130966 QAG130964:QAK130966 QKC130964:QKG130966 QTY130964:QUC130966 RDU130964:RDY130966 RNQ130964:RNU130966 RXM130964:RXQ130966 SHI130964:SHM130966 SRE130964:SRI130966 TBA130964:TBE130966 TKW130964:TLA130966 TUS130964:TUW130966 UEO130964:UES130966 UOK130964:UOO130966 UYG130964:UYK130966 VIC130964:VIG130966 VRY130964:VSC130966 WBU130964:WBY130966 WLQ130964:WLU130966 WVM130964:WVQ130966 B196498:F196500 JA196500:JE196502 SW196500:TA196502 ACS196500:ACW196502 AMO196500:AMS196502 AWK196500:AWO196502 BGG196500:BGK196502 BQC196500:BQG196502 BZY196500:CAC196502 CJU196500:CJY196502 CTQ196500:CTU196502 DDM196500:DDQ196502 DNI196500:DNM196502 DXE196500:DXI196502 EHA196500:EHE196502 EQW196500:ERA196502 FAS196500:FAW196502 FKO196500:FKS196502 FUK196500:FUO196502 GEG196500:GEK196502 GOC196500:GOG196502 GXY196500:GYC196502 HHU196500:HHY196502 HRQ196500:HRU196502 IBM196500:IBQ196502 ILI196500:ILM196502 IVE196500:IVI196502 JFA196500:JFE196502 JOW196500:JPA196502 JYS196500:JYW196502 KIO196500:KIS196502 KSK196500:KSO196502 LCG196500:LCK196502 LMC196500:LMG196502 LVY196500:LWC196502 MFU196500:MFY196502 MPQ196500:MPU196502 MZM196500:MZQ196502 NJI196500:NJM196502 NTE196500:NTI196502 ODA196500:ODE196502 OMW196500:ONA196502 OWS196500:OWW196502 PGO196500:PGS196502 PQK196500:PQO196502 QAG196500:QAK196502 QKC196500:QKG196502 QTY196500:QUC196502 RDU196500:RDY196502 RNQ196500:RNU196502 RXM196500:RXQ196502 SHI196500:SHM196502 SRE196500:SRI196502 TBA196500:TBE196502 TKW196500:TLA196502 TUS196500:TUW196502 UEO196500:UES196502 UOK196500:UOO196502 UYG196500:UYK196502 VIC196500:VIG196502 VRY196500:VSC196502 WBU196500:WBY196502 WLQ196500:WLU196502 WVM196500:WVQ196502 B262034:F262036 JA262036:JE262038 SW262036:TA262038 ACS262036:ACW262038 AMO262036:AMS262038 AWK262036:AWO262038 BGG262036:BGK262038 BQC262036:BQG262038 BZY262036:CAC262038 CJU262036:CJY262038 CTQ262036:CTU262038 DDM262036:DDQ262038 DNI262036:DNM262038 DXE262036:DXI262038 EHA262036:EHE262038 EQW262036:ERA262038 FAS262036:FAW262038 FKO262036:FKS262038 FUK262036:FUO262038 GEG262036:GEK262038 GOC262036:GOG262038 GXY262036:GYC262038 HHU262036:HHY262038 HRQ262036:HRU262038 IBM262036:IBQ262038 ILI262036:ILM262038 IVE262036:IVI262038 JFA262036:JFE262038 JOW262036:JPA262038 JYS262036:JYW262038 KIO262036:KIS262038 KSK262036:KSO262038 LCG262036:LCK262038 LMC262036:LMG262038 LVY262036:LWC262038 MFU262036:MFY262038 MPQ262036:MPU262038 MZM262036:MZQ262038 NJI262036:NJM262038 NTE262036:NTI262038 ODA262036:ODE262038 OMW262036:ONA262038 OWS262036:OWW262038 PGO262036:PGS262038 PQK262036:PQO262038 QAG262036:QAK262038 QKC262036:QKG262038 QTY262036:QUC262038 RDU262036:RDY262038 RNQ262036:RNU262038 RXM262036:RXQ262038 SHI262036:SHM262038 SRE262036:SRI262038 TBA262036:TBE262038 TKW262036:TLA262038 TUS262036:TUW262038 UEO262036:UES262038 UOK262036:UOO262038 UYG262036:UYK262038 VIC262036:VIG262038 VRY262036:VSC262038 WBU262036:WBY262038 WLQ262036:WLU262038 WVM262036:WVQ262038 B327570:F327572 JA327572:JE327574 SW327572:TA327574 ACS327572:ACW327574 AMO327572:AMS327574 AWK327572:AWO327574 BGG327572:BGK327574 BQC327572:BQG327574 BZY327572:CAC327574 CJU327572:CJY327574 CTQ327572:CTU327574 DDM327572:DDQ327574 DNI327572:DNM327574 DXE327572:DXI327574 EHA327572:EHE327574 EQW327572:ERA327574 FAS327572:FAW327574 FKO327572:FKS327574 FUK327572:FUO327574 GEG327572:GEK327574 GOC327572:GOG327574 GXY327572:GYC327574 HHU327572:HHY327574 HRQ327572:HRU327574 IBM327572:IBQ327574 ILI327572:ILM327574 IVE327572:IVI327574 JFA327572:JFE327574 JOW327572:JPA327574 JYS327572:JYW327574 KIO327572:KIS327574 KSK327572:KSO327574 LCG327572:LCK327574 LMC327572:LMG327574 LVY327572:LWC327574 MFU327572:MFY327574 MPQ327572:MPU327574 MZM327572:MZQ327574 NJI327572:NJM327574 NTE327572:NTI327574 ODA327572:ODE327574 OMW327572:ONA327574 OWS327572:OWW327574 PGO327572:PGS327574 PQK327572:PQO327574 QAG327572:QAK327574 QKC327572:QKG327574 QTY327572:QUC327574 RDU327572:RDY327574 RNQ327572:RNU327574 RXM327572:RXQ327574 SHI327572:SHM327574 SRE327572:SRI327574 TBA327572:TBE327574 TKW327572:TLA327574 TUS327572:TUW327574 UEO327572:UES327574 UOK327572:UOO327574 UYG327572:UYK327574 VIC327572:VIG327574 VRY327572:VSC327574 WBU327572:WBY327574 WLQ327572:WLU327574 WVM327572:WVQ327574 B393106:F393108 JA393108:JE393110 SW393108:TA393110 ACS393108:ACW393110 AMO393108:AMS393110 AWK393108:AWO393110 BGG393108:BGK393110 BQC393108:BQG393110 BZY393108:CAC393110 CJU393108:CJY393110 CTQ393108:CTU393110 DDM393108:DDQ393110 DNI393108:DNM393110 DXE393108:DXI393110 EHA393108:EHE393110 EQW393108:ERA393110 FAS393108:FAW393110 FKO393108:FKS393110 FUK393108:FUO393110 GEG393108:GEK393110 GOC393108:GOG393110 GXY393108:GYC393110 HHU393108:HHY393110 HRQ393108:HRU393110 IBM393108:IBQ393110 ILI393108:ILM393110 IVE393108:IVI393110 JFA393108:JFE393110 JOW393108:JPA393110 JYS393108:JYW393110 KIO393108:KIS393110 KSK393108:KSO393110 LCG393108:LCK393110 LMC393108:LMG393110 LVY393108:LWC393110 MFU393108:MFY393110 MPQ393108:MPU393110 MZM393108:MZQ393110 NJI393108:NJM393110 NTE393108:NTI393110 ODA393108:ODE393110 OMW393108:ONA393110 OWS393108:OWW393110 PGO393108:PGS393110 PQK393108:PQO393110 QAG393108:QAK393110 QKC393108:QKG393110 QTY393108:QUC393110 RDU393108:RDY393110 RNQ393108:RNU393110 RXM393108:RXQ393110 SHI393108:SHM393110 SRE393108:SRI393110 TBA393108:TBE393110 TKW393108:TLA393110 TUS393108:TUW393110 UEO393108:UES393110 UOK393108:UOO393110 UYG393108:UYK393110 VIC393108:VIG393110 VRY393108:VSC393110 WBU393108:WBY393110 WLQ393108:WLU393110 WVM393108:WVQ393110 B458642:F458644 JA458644:JE458646 SW458644:TA458646 ACS458644:ACW458646 AMO458644:AMS458646 AWK458644:AWO458646 BGG458644:BGK458646 BQC458644:BQG458646 BZY458644:CAC458646 CJU458644:CJY458646 CTQ458644:CTU458646 DDM458644:DDQ458646 DNI458644:DNM458646 DXE458644:DXI458646 EHA458644:EHE458646 EQW458644:ERA458646 FAS458644:FAW458646 FKO458644:FKS458646 FUK458644:FUO458646 GEG458644:GEK458646 GOC458644:GOG458646 GXY458644:GYC458646 HHU458644:HHY458646 HRQ458644:HRU458646 IBM458644:IBQ458646 ILI458644:ILM458646 IVE458644:IVI458646 JFA458644:JFE458646 JOW458644:JPA458646 JYS458644:JYW458646 KIO458644:KIS458646 KSK458644:KSO458646 LCG458644:LCK458646 LMC458644:LMG458646 LVY458644:LWC458646 MFU458644:MFY458646 MPQ458644:MPU458646 MZM458644:MZQ458646 NJI458644:NJM458646 NTE458644:NTI458646 ODA458644:ODE458646 OMW458644:ONA458646 OWS458644:OWW458646 PGO458644:PGS458646 PQK458644:PQO458646 QAG458644:QAK458646 QKC458644:QKG458646 QTY458644:QUC458646 RDU458644:RDY458646 RNQ458644:RNU458646 RXM458644:RXQ458646 SHI458644:SHM458646 SRE458644:SRI458646 TBA458644:TBE458646 TKW458644:TLA458646 TUS458644:TUW458646 UEO458644:UES458646 UOK458644:UOO458646 UYG458644:UYK458646 VIC458644:VIG458646 VRY458644:VSC458646 WBU458644:WBY458646 WLQ458644:WLU458646 WVM458644:WVQ458646 B524178:F524180 JA524180:JE524182 SW524180:TA524182 ACS524180:ACW524182 AMO524180:AMS524182 AWK524180:AWO524182 BGG524180:BGK524182 BQC524180:BQG524182 BZY524180:CAC524182 CJU524180:CJY524182 CTQ524180:CTU524182 DDM524180:DDQ524182 DNI524180:DNM524182 DXE524180:DXI524182 EHA524180:EHE524182 EQW524180:ERA524182 FAS524180:FAW524182 FKO524180:FKS524182 FUK524180:FUO524182 GEG524180:GEK524182 GOC524180:GOG524182 GXY524180:GYC524182 HHU524180:HHY524182 HRQ524180:HRU524182 IBM524180:IBQ524182 ILI524180:ILM524182 IVE524180:IVI524182 JFA524180:JFE524182 JOW524180:JPA524182 JYS524180:JYW524182 KIO524180:KIS524182 KSK524180:KSO524182 LCG524180:LCK524182 LMC524180:LMG524182 LVY524180:LWC524182 MFU524180:MFY524182 MPQ524180:MPU524182 MZM524180:MZQ524182 NJI524180:NJM524182 NTE524180:NTI524182 ODA524180:ODE524182 OMW524180:ONA524182 OWS524180:OWW524182 PGO524180:PGS524182 PQK524180:PQO524182 QAG524180:QAK524182 QKC524180:QKG524182 QTY524180:QUC524182 RDU524180:RDY524182 RNQ524180:RNU524182 RXM524180:RXQ524182 SHI524180:SHM524182 SRE524180:SRI524182 TBA524180:TBE524182 TKW524180:TLA524182 TUS524180:TUW524182 UEO524180:UES524182 UOK524180:UOO524182 UYG524180:UYK524182 VIC524180:VIG524182 VRY524180:VSC524182 WBU524180:WBY524182 WLQ524180:WLU524182 WVM524180:WVQ524182 B589714:F589716 JA589716:JE589718 SW589716:TA589718 ACS589716:ACW589718 AMO589716:AMS589718 AWK589716:AWO589718 BGG589716:BGK589718 BQC589716:BQG589718 BZY589716:CAC589718 CJU589716:CJY589718 CTQ589716:CTU589718 DDM589716:DDQ589718 DNI589716:DNM589718 DXE589716:DXI589718 EHA589716:EHE589718 EQW589716:ERA589718 FAS589716:FAW589718 FKO589716:FKS589718 FUK589716:FUO589718 GEG589716:GEK589718 GOC589716:GOG589718 GXY589716:GYC589718 HHU589716:HHY589718 HRQ589716:HRU589718 IBM589716:IBQ589718 ILI589716:ILM589718 IVE589716:IVI589718 JFA589716:JFE589718 JOW589716:JPA589718 JYS589716:JYW589718 KIO589716:KIS589718 KSK589716:KSO589718 LCG589716:LCK589718 LMC589716:LMG589718 LVY589716:LWC589718 MFU589716:MFY589718 MPQ589716:MPU589718 MZM589716:MZQ589718 NJI589716:NJM589718 NTE589716:NTI589718 ODA589716:ODE589718 OMW589716:ONA589718 OWS589716:OWW589718 PGO589716:PGS589718 PQK589716:PQO589718 QAG589716:QAK589718 QKC589716:QKG589718 QTY589716:QUC589718 RDU589716:RDY589718 RNQ589716:RNU589718 RXM589716:RXQ589718 SHI589716:SHM589718 SRE589716:SRI589718 TBA589716:TBE589718 TKW589716:TLA589718 TUS589716:TUW589718 UEO589716:UES589718 UOK589716:UOO589718 UYG589716:UYK589718 VIC589716:VIG589718 VRY589716:VSC589718 WBU589716:WBY589718 WLQ589716:WLU589718 WVM589716:WVQ589718 B655250:F655252 JA655252:JE655254 SW655252:TA655254 ACS655252:ACW655254 AMO655252:AMS655254 AWK655252:AWO655254 BGG655252:BGK655254 BQC655252:BQG655254 BZY655252:CAC655254 CJU655252:CJY655254 CTQ655252:CTU655254 DDM655252:DDQ655254 DNI655252:DNM655254 DXE655252:DXI655254 EHA655252:EHE655254 EQW655252:ERA655254 FAS655252:FAW655254 FKO655252:FKS655254 FUK655252:FUO655254 GEG655252:GEK655254 GOC655252:GOG655254 GXY655252:GYC655254 HHU655252:HHY655254 HRQ655252:HRU655254 IBM655252:IBQ655254 ILI655252:ILM655254 IVE655252:IVI655254 JFA655252:JFE655254 JOW655252:JPA655254 JYS655252:JYW655254 KIO655252:KIS655254 KSK655252:KSO655254 LCG655252:LCK655254 LMC655252:LMG655254 LVY655252:LWC655254 MFU655252:MFY655254 MPQ655252:MPU655254 MZM655252:MZQ655254 NJI655252:NJM655254 NTE655252:NTI655254 ODA655252:ODE655254 OMW655252:ONA655254 OWS655252:OWW655254 PGO655252:PGS655254 PQK655252:PQO655254 QAG655252:QAK655254 QKC655252:QKG655254 QTY655252:QUC655254 RDU655252:RDY655254 RNQ655252:RNU655254 RXM655252:RXQ655254 SHI655252:SHM655254 SRE655252:SRI655254 TBA655252:TBE655254 TKW655252:TLA655254 TUS655252:TUW655254 UEO655252:UES655254 UOK655252:UOO655254 UYG655252:UYK655254 VIC655252:VIG655254 VRY655252:VSC655254 WBU655252:WBY655254 WLQ655252:WLU655254 WVM655252:WVQ655254 B720786:F720788 JA720788:JE720790 SW720788:TA720790 ACS720788:ACW720790 AMO720788:AMS720790 AWK720788:AWO720790 BGG720788:BGK720790 BQC720788:BQG720790 BZY720788:CAC720790 CJU720788:CJY720790 CTQ720788:CTU720790 DDM720788:DDQ720790 DNI720788:DNM720790 DXE720788:DXI720790 EHA720788:EHE720790 EQW720788:ERA720790 FAS720788:FAW720790 FKO720788:FKS720790 FUK720788:FUO720790 GEG720788:GEK720790 GOC720788:GOG720790 GXY720788:GYC720790 HHU720788:HHY720790 HRQ720788:HRU720790 IBM720788:IBQ720790 ILI720788:ILM720790 IVE720788:IVI720790 JFA720788:JFE720790 JOW720788:JPA720790 JYS720788:JYW720790 KIO720788:KIS720790 KSK720788:KSO720790 LCG720788:LCK720790 LMC720788:LMG720790 LVY720788:LWC720790 MFU720788:MFY720790 MPQ720788:MPU720790 MZM720788:MZQ720790 NJI720788:NJM720790 NTE720788:NTI720790 ODA720788:ODE720790 OMW720788:ONA720790 OWS720788:OWW720790 PGO720788:PGS720790 PQK720788:PQO720790 QAG720788:QAK720790 QKC720788:QKG720790 QTY720788:QUC720790 RDU720788:RDY720790 RNQ720788:RNU720790 RXM720788:RXQ720790 SHI720788:SHM720790 SRE720788:SRI720790 TBA720788:TBE720790 TKW720788:TLA720790 TUS720788:TUW720790 UEO720788:UES720790 UOK720788:UOO720790 UYG720788:UYK720790 VIC720788:VIG720790 VRY720788:VSC720790 WBU720788:WBY720790 WLQ720788:WLU720790 WVM720788:WVQ720790 B786322:F786324 JA786324:JE786326 SW786324:TA786326 ACS786324:ACW786326 AMO786324:AMS786326 AWK786324:AWO786326 BGG786324:BGK786326 BQC786324:BQG786326 BZY786324:CAC786326 CJU786324:CJY786326 CTQ786324:CTU786326 DDM786324:DDQ786326 DNI786324:DNM786326 DXE786324:DXI786326 EHA786324:EHE786326 EQW786324:ERA786326 FAS786324:FAW786326 FKO786324:FKS786326 FUK786324:FUO786326 GEG786324:GEK786326 GOC786324:GOG786326 GXY786324:GYC786326 HHU786324:HHY786326 HRQ786324:HRU786326 IBM786324:IBQ786326 ILI786324:ILM786326 IVE786324:IVI786326 JFA786324:JFE786326 JOW786324:JPA786326 JYS786324:JYW786326 KIO786324:KIS786326 KSK786324:KSO786326 LCG786324:LCK786326 LMC786324:LMG786326 LVY786324:LWC786326 MFU786324:MFY786326 MPQ786324:MPU786326 MZM786324:MZQ786326 NJI786324:NJM786326 NTE786324:NTI786326 ODA786324:ODE786326 OMW786324:ONA786326 OWS786324:OWW786326 PGO786324:PGS786326 PQK786324:PQO786326 QAG786324:QAK786326 QKC786324:QKG786326 QTY786324:QUC786326 RDU786324:RDY786326 RNQ786324:RNU786326 RXM786324:RXQ786326 SHI786324:SHM786326 SRE786324:SRI786326 TBA786324:TBE786326 TKW786324:TLA786326 TUS786324:TUW786326 UEO786324:UES786326 UOK786324:UOO786326 UYG786324:UYK786326 VIC786324:VIG786326 VRY786324:VSC786326 WBU786324:WBY786326 WLQ786324:WLU786326 WVM786324:WVQ786326 B851858:F851860 JA851860:JE851862 SW851860:TA851862 ACS851860:ACW851862 AMO851860:AMS851862 AWK851860:AWO851862 BGG851860:BGK851862 BQC851860:BQG851862 BZY851860:CAC851862 CJU851860:CJY851862 CTQ851860:CTU851862 DDM851860:DDQ851862 DNI851860:DNM851862 DXE851860:DXI851862 EHA851860:EHE851862 EQW851860:ERA851862 FAS851860:FAW851862 FKO851860:FKS851862 FUK851860:FUO851862 GEG851860:GEK851862 GOC851860:GOG851862 GXY851860:GYC851862 HHU851860:HHY851862 HRQ851860:HRU851862 IBM851860:IBQ851862 ILI851860:ILM851862 IVE851860:IVI851862 JFA851860:JFE851862 JOW851860:JPA851862 JYS851860:JYW851862 KIO851860:KIS851862 KSK851860:KSO851862 LCG851860:LCK851862 LMC851860:LMG851862 LVY851860:LWC851862 MFU851860:MFY851862 MPQ851860:MPU851862 MZM851860:MZQ851862 NJI851860:NJM851862 NTE851860:NTI851862 ODA851860:ODE851862 OMW851860:ONA851862 OWS851860:OWW851862 PGO851860:PGS851862 PQK851860:PQO851862 QAG851860:QAK851862 QKC851860:QKG851862 QTY851860:QUC851862 RDU851860:RDY851862 RNQ851860:RNU851862 RXM851860:RXQ851862 SHI851860:SHM851862 SRE851860:SRI851862 TBA851860:TBE851862 TKW851860:TLA851862 TUS851860:TUW851862 UEO851860:UES851862 UOK851860:UOO851862 UYG851860:UYK851862 VIC851860:VIG851862 VRY851860:VSC851862 WBU851860:WBY851862 WLQ851860:WLU851862 WVM851860:WVQ851862 B917394:F917396 JA917396:JE917398 SW917396:TA917398 ACS917396:ACW917398 AMO917396:AMS917398 AWK917396:AWO917398 BGG917396:BGK917398 BQC917396:BQG917398 BZY917396:CAC917398 CJU917396:CJY917398 CTQ917396:CTU917398 DDM917396:DDQ917398 DNI917396:DNM917398 DXE917396:DXI917398 EHA917396:EHE917398 EQW917396:ERA917398 FAS917396:FAW917398 FKO917396:FKS917398 FUK917396:FUO917398 GEG917396:GEK917398 GOC917396:GOG917398 GXY917396:GYC917398 HHU917396:HHY917398 HRQ917396:HRU917398 IBM917396:IBQ917398 ILI917396:ILM917398 IVE917396:IVI917398 JFA917396:JFE917398 JOW917396:JPA917398 JYS917396:JYW917398 KIO917396:KIS917398 KSK917396:KSO917398 LCG917396:LCK917398 LMC917396:LMG917398 LVY917396:LWC917398 MFU917396:MFY917398 MPQ917396:MPU917398 MZM917396:MZQ917398 NJI917396:NJM917398 NTE917396:NTI917398 ODA917396:ODE917398 OMW917396:ONA917398 OWS917396:OWW917398 PGO917396:PGS917398 PQK917396:PQO917398 QAG917396:QAK917398 QKC917396:QKG917398 QTY917396:QUC917398 RDU917396:RDY917398 RNQ917396:RNU917398 RXM917396:RXQ917398 SHI917396:SHM917398 SRE917396:SRI917398 TBA917396:TBE917398 TKW917396:TLA917398 TUS917396:TUW917398 UEO917396:UES917398 UOK917396:UOO917398 UYG917396:UYK917398 VIC917396:VIG917398 VRY917396:VSC917398 WBU917396:WBY917398 WLQ917396:WLU917398 WVM917396:WVQ917398 B982930:F982932 JA982932:JE982934 SW982932:TA982934 ACS982932:ACW982934 AMO982932:AMS982934 AWK982932:AWO982934 BGG982932:BGK982934 BQC982932:BQG982934 BZY982932:CAC982934 CJU982932:CJY982934 CTQ982932:CTU982934 DDM982932:DDQ982934 DNI982932:DNM982934 DXE982932:DXI982934 EHA982932:EHE982934 EQW982932:ERA982934 FAS982932:FAW982934 FKO982932:FKS982934 FUK982932:FUO982934 GEG982932:GEK982934 GOC982932:GOG982934 GXY982932:GYC982934 HHU982932:HHY982934 HRQ982932:HRU982934 IBM982932:IBQ982934 ILI982932:ILM982934 IVE982932:IVI982934 JFA982932:JFE982934 JOW982932:JPA982934 JYS982932:JYW982934 KIO982932:KIS982934 KSK982932:KSO982934 LCG982932:LCK982934 LMC982932:LMG982934 LVY982932:LWC982934 MFU982932:MFY982934 MPQ982932:MPU982934 MZM982932:MZQ982934 NJI982932:NJM982934 NTE982932:NTI982934 ODA982932:ODE982934 OMW982932:ONA982934 OWS982932:OWW982934 PGO982932:PGS982934 PQK982932:PQO982934 QAG982932:QAK982934 QKC982932:QKG982934 QTY982932:QUC982934 RDU982932:RDY982934 RNQ982932:RNU982934 RXM982932:RXQ982934 SHI982932:SHM982934 SRE982932:SRI982934 TBA982932:TBE982934 TKW982932:TLA982934 TUS982932:TUW982934 UEO982932:UES982934 UOK982932:UOO982934 UYG982932:UYK982934 VIC982932:VIG982934 VRY982932:VSC982934 WBU982932:WBY982934 WLQ982932:WLU982934 WVM982932:WVQ982934 B65402:F65405 JA65404:JE65407 SW65404:TA65407 ACS65404:ACW65407 AMO65404:AMS65407 AWK65404:AWO65407 BGG65404:BGK65407 BQC65404:BQG65407 BZY65404:CAC65407 CJU65404:CJY65407 CTQ65404:CTU65407 DDM65404:DDQ65407 DNI65404:DNM65407 DXE65404:DXI65407 EHA65404:EHE65407 EQW65404:ERA65407 FAS65404:FAW65407 FKO65404:FKS65407 FUK65404:FUO65407 GEG65404:GEK65407 GOC65404:GOG65407 GXY65404:GYC65407 HHU65404:HHY65407 HRQ65404:HRU65407 IBM65404:IBQ65407 ILI65404:ILM65407 IVE65404:IVI65407 JFA65404:JFE65407 JOW65404:JPA65407 JYS65404:JYW65407 KIO65404:KIS65407 KSK65404:KSO65407 LCG65404:LCK65407 LMC65404:LMG65407 LVY65404:LWC65407 MFU65404:MFY65407 MPQ65404:MPU65407 MZM65404:MZQ65407 NJI65404:NJM65407 NTE65404:NTI65407 ODA65404:ODE65407 OMW65404:ONA65407 OWS65404:OWW65407 PGO65404:PGS65407 PQK65404:PQO65407 QAG65404:QAK65407 QKC65404:QKG65407 QTY65404:QUC65407 RDU65404:RDY65407 RNQ65404:RNU65407 RXM65404:RXQ65407 SHI65404:SHM65407 SRE65404:SRI65407 TBA65404:TBE65407 TKW65404:TLA65407 TUS65404:TUW65407 UEO65404:UES65407 UOK65404:UOO65407 UYG65404:UYK65407 VIC65404:VIG65407 VRY65404:VSC65407 WBU65404:WBY65407 WLQ65404:WLU65407 WVM65404:WVQ65407 B130938:F130941 JA130940:JE130943 SW130940:TA130943 ACS130940:ACW130943 AMO130940:AMS130943 AWK130940:AWO130943 BGG130940:BGK130943 BQC130940:BQG130943 BZY130940:CAC130943 CJU130940:CJY130943 CTQ130940:CTU130943 DDM130940:DDQ130943 DNI130940:DNM130943 DXE130940:DXI130943 EHA130940:EHE130943 EQW130940:ERA130943 FAS130940:FAW130943 FKO130940:FKS130943 FUK130940:FUO130943 GEG130940:GEK130943 GOC130940:GOG130943 GXY130940:GYC130943 HHU130940:HHY130943 HRQ130940:HRU130943 IBM130940:IBQ130943 ILI130940:ILM130943 IVE130940:IVI130943 JFA130940:JFE130943 JOW130940:JPA130943 JYS130940:JYW130943 KIO130940:KIS130943 KSK130940:KSO130943 LCG130940:LCK130943 LMC130940:LMG130943 LVY130940:LWC130943 MFU130940:MFY130943 MPQ130940:MPU130943 MZM130940:MZQ130943 NJI130940:NJM130943 NTE130940:NTI130943 ODA130940:ODE130943 OMW130940:ONA130943 OWS130940:OWW130943 PGO130940:PGS130943 PQK130940:PQO130943 QAG130940:QAK130943 QKC130940:QKG130943 QTY130940:QUC130943 RDU130940:RDY130943 RNQ130940:RNU130943 RXM130940:RXQ130943 SHI130940:SHM130943 SRE130940:SRI130943 TBA130940:TBE130943 TKW130940:TLA130943 TUS130940:TUW130943 UEO130940:UES130943 UOK130940:UOO130943 UYG130940:UYK130943 VIC130940:VIG130943 VRY130940:VSC130943 WBU130940:WBY130943 WLQ130940:WLU130943 WVM130940:WVQ130943 B196474:F196477 JA196476:JE196479 SW196476:TA196479 ACS196476:ACW196479 AMO196476:AMS196479 AWK196476:AWO196479 BGG196476:BGK196479 BQC196476:BQG196479 BZY196476:CAC196479 CJU196476:CJY196479 CTQ196476:CTU196479 DDM196476:DDQ196479 DNI196476:DNM196479 DXE196476:DXI196479 EHA196476:EHE196479 EQW196476:ERA196479 FAS196476:FAW196479 FKO196476:FKS196479 FUK196476:FUO196479 GEG196476:GEK196479 GOC196476:GOG196479 GXY196476:GYC196479 HHU196476:HHY196479 HRQ196476:HRU196479 IBM196476:IBQ196479 ILI196476:ILM196479 IVE196476:IVI196479 JFA196476:JFE196479 JOW196476:JPA196479 JYS196476:JYW196479 KIO196476:KIS196479 KSK196476:KSO196479 LCG196476:LCK196479 LMC196476:LMG196479 LVY196476:LWC196479 MFU196476:MFY196479 MPQ196476:MPU196479 MZM196476:MZQ196479 NJI196476:NJM196479 NTE196476:NTI196479 ODA196476:ODE196479 OMW196476:ONA196479 OWS196476:OWW196479 PGO196476:PGS196479 PQK196476:PQO196479 QAG196476:QAK196479 QKC196476:QKG196479 QTY196476:QUC196479 RDU196476:RDY196479 RNQ196476:RNU196479 RXM196476:RXQ196479 SHI196476:SHM196479 SRE196476:SRI196479 TBA196476:TBE196479 TKW196476:TLA196479 TUS196476:TUW196479 UEO196476:UES196479 UOK196476:UOO196479 UYG196476:UYK196479 VIC196476:VIG196479 VRY196476:VSC196479 WBU196476:WBY196479 WLQ196476:WLU196479 WVM196476:WVQ196479 B262010:F262013 JA262012:JE262015 SW262012:TA262015 ACS262012:ACW262015 AMO262012:AMS262015 AWK262012:AWO262015 BGG262012:BGK262015 BQC262012:BQG262015 BZY262012:CAC262015 CJU262012:CJY262015 CTQ262012:CTU262015 DDM262012:DDQ262015 DNI262012:DNM262015 DXE262012:DXI262015 EHA262012:EHE262015 EQW262012:ERA262015 FAS262012:FAW262015 FKO262012:FKS262015 FUK262012:FUO262015 GEG262012:GEK262015 GOC262012:GOG262015 GXY262012:GYC262015 HHU262012:HHY262015 HRQ262012:HRU262015 IBM262012:IBQ262015 ILI262012:ILM262015 IVE262012:IVI262015 JFA262012:JFE262015 JOW262012:JPA262015 JYS262012:JYW262015 KIO262012:KIS262015 KSK262012:KSO262015 LCG262012:LCK262015 LMC262012:LMG262015 LVY262012:LWC262015 MFU262012:MFY262015 MPQ262012:MPU262015 MZM262012:MZQ262015 NJI262012:NJM262015 NTE262012:NTI262015 ODA262012:ODE262015 OMW262012:ONA262015 OWS262012:OWW262015 PGO262012:PGS262015 PQK262012:PQO262015 QAG262012:QAK262015 QKC262012:QKG262015 QTY262012:QUC262015 RDU262012:RDY262015 RNQ262012:RNU262015 RXM262012:RXQ262015 SHI262012:SHM262015 SRE262012:SRI262015 TBA262012:TBE262015 TKW262012:TLA262015 TUS262012:TUW262015 UEO262012:UES262015 UOK262012:UOO262015 UYG262012:UYK262015 VIC262012:VIG262015 VRY262012:VSC262015 WBU262012:WBY262015 WLQ262012:WLU262015 WVM262012:WVQ262015 B327546:F327549 JA327548:JE327551 SW327548:TA327551 ACS327548:ACW327551 AMO327548:AMS327551 AWK327548:AWO327551 BGG327548:BGK327551 BQC327548:BQG327551 BZY327548:CAC327551 CJU327548:CJY327551 CTQ327548:CTU327551 DDM327548:DDQ327551 DNI327548:DNM327551 DXE327548:DXI327551 EHA327548:EHE327551 EQW327548:ERA327551 FAS327548:FAW327551 FKO327548:FKS327551 FUK327548:FUO327551 GEG327548:GEK327551 GOC327548:GOG327551 GXY327548:GYC327551 HHU327548:HHY327551 HRQ327548:HRU327551 IBM327548:IBQ327551 ILI327548:ILM327551 IVE327548:IVI327551 JFA327548:JFE327551 JOW327548:JPA327551 JYS327548:JYW327551 KIO327548:KIS327551 KSK327548:KSO327551 LCG327548:LCK327551 LMC327548:LMG327551 LVY327548:LWC327551 MFU327548:MFY327551 MPQ327548:MPU327551 MZM327548:MZQ327551 NJI327548:NJM327551 NTE327548:NTI327551 ODA327548:ODE327551 OMW327548:ONA327551 OWS327548:OWW327551 PGO327548:PGS327551 PQK327548:PQO327551 QAG327548:QAK327551 QKC327548:QKG327551 QTY327548:QUC327551 RDU327548:RDY327551 RNQ327548:RNU327551 RXM327548:RXQ327551 SHI327548:SHM327551 SRE327548:SRI327551 TBA327548:TBE327551 TKW327548:TLA327551 TUS327548:TUW327551 UEO327548:UES327551 UOK327548:UOO327551 UYG327548:UYK327551 VIC327548:VIG327551 VRY327548:VSC327551 WBU327548:WBY327551 WLQ327548:WLU327551 WVM327548:WVQ327551 B393082:F393085 JA393084:JE393087 SW393084:TA393087 ACS393084:ACW393087 AMO393084:AMS393087 AWK393084:AWO393087 BGG393084:BGK393087 BQC393084:BQG393087 BZY393084:CAC393087 CJU393084:CJY393087 CTQ393084:CTU393087 DDM393084:DDQ393087 DNI393084:DNM393087 DXE393084:DXI393087 EHA393084:EHE393087 EQW393084:ERA393087 FAS393084:FAW393087 FKO393084:FKS393087 FUK393084:FUO393087 GEG393084:GEK393087 GOC393084:GOG393087 GXY393084:GYC393087 HHU393084:HHY393087 HRQ393084:HRU393087 IBM393084:IBQ393087 ILI393084:ILM393087 IVE393084:IVI393087 JFA393084:JFE393087 JOW393084:JPA393087 JYS393084:JYW393087 KIO393084:KIS393087 KSK393084:KSO393087 LCG393084:LCK393087 LMC393084:LMG393087 LVY393084:LWC393087 MFU393084:MFY393087 MPQ393084:MPU393087 MZM393084:MZQ393087 NJI393084:NJM393087 NTE393084:NTI393087 ODA393084:ODE393087 OMW393084:ONA393087 OWS393084:OWW393087 PGO393084:PGS393087 PQK393084:PQO393087 QAG393084:QAK393087 QKC393084:QKG393087 QTY393084:QUC393087 RDU393084:RDY393087 RNQ393084:RNU393087 RXM393084:RXQ393087 SHI393084:SHM393087 SRE393084:SRI393087 TBA393084:TBE393087 TKW393084:TLA393087 TUS393084:TUW393087 UEO393084:UES393087 UOK393084:UOO393087 UYG393084:UYK393087 VIC393084:VIG393087 VRY393084:VSC393087 WBU393084:WBY393087 WLQ393084:WLU393087 WVM393084:WVQ393087 B458618:F458621 JA458620:JE458623 SW458620:TA458623 ACS458620:ACW458623 AMO458620:AMS458623 AWK458620:AWO458623 BGG458620:BGK458623 BQC458620:BQG458623 BZY458620:CAC458623 CJU458620:CJY458623 CTQ458620:CTU458623 DDM458620:DDQ458623 DNI458620:DNM458623 DXE458620:DXI458623 EHA458620:EHE458623 EQW458620:ERA458623 FAS458620:FAW458623 FKO458620:FKS458623 FUK458620:FUO458623 GEG458620:GEK458623 GOC458620:GOG458623 GXY458620:GYC458623 HHU458620:HHY458623 HRQ458620:HRU458623 IBM458620:IBQ458623 ILI458620:ILM458623 IVE458620:IVI458623 JFA458620:JFE458623 JOW458620:JPA458623 JYS458620:JYW458623 KIO458620:KIS458623 KSK458620:KSO458623 LCG458620:LCK458623 LMC458620:LMG458623 LVY458620:LWC458623 MFU458620:MFY458623 MPQ458620:MPU458623 MZM458620:MZQ458623 NJI458620:NJM458623 NTE458620:NTI458623 ODA458620:ODE458623 OMW458620:ONA458623 OWS458620:OWW458623 PGO458620:PGS458623 PQK458620:PQO458623 QAG458620:QAK458623 QKC458620:QKG458623 QTY458620:QUC458623 RDU458620:RDY458623 RNQ458620:RNU458623 RXM458620:RXQ458623 SHI458620:SHM458623 SRE458620:SRI458623 TBA458620:TBE458623 TKW458620:TLA458623 TUS458620:TUW458623 UEO458620:UES458623 UOK458620:UOO458623 UYG458620:UYK458623 VIC458620:VIG458623 VRY458620:VSC458623 WBU458620:WBY458623 WLQ458620:WLU458623 WVM458620:WVQ458623 B524154:F524157 JA524156:JE524159 SW524156:TA524159 ACS524156:ACW524159 AMO524156:AMS524159 AWK524156:AWO524159 BGG524156:BGK524159 BQC524156:BQG524159 BZY524156:CAC524159 CJU524156:CJY524159 CTQ524156:CTU524159 DDM524156:DDQ524159 DNI524156:DNM524159 DXE524156:DXI524159 EHA524156:EHE524159 EQW524156:ERA524159 FAS524156:FAW524159 FKO524156:FKS524159 FUK524156:FUO524159 GEG524156:GEK524159 GOC524156:GOG524159 GXY524156:GYC524159 HHU524156:HHY524159 HRQ524156:HRU524159 IBM524156:IBQ524159 ILI524156:ILM524159 IVE524156:IVI524159 JFA524156:JFE524159 JOW524156:JPA524159 JYS524156:JYW524159 KIO524156:KIS524159 KSK524156:KSO524159 LCG524156:LCK524159 LMC524156:LMG524159 LVY524156:LWC524159 MFU524156:MFY524159 MPQ524156:MPU524159 MZM524156:MZQ524159 NJI524156:NJM524159 NTE524156:NTI524159 ODA524156:ODE524159 OMW524156:ONA524159 OWS524156:OWW524159 PGO524156:PGS524159 PQK524156:PQO524159 QAG524156:QAK524159 QKC524156:QKG524159 QTY524156:QUC524159 RDU524156:RDY524159 RNQ524156:RNU524159 RXM524156:RXQ524159 SHI524156:SHM524159 SRE524156:SRI524159 TBA524156:TBE524159 TKW524156:TLA524159 TUS524156:TUW524159 UEO524156:UES524159 UOK524156:UOO524159 UYG524156:UYK524159 VIC524156:VIG524159 VRY524156:VSC524159 WBU524156:WBY524159 WLQ524156:WLU524159 WVM524156:WVQ524159 B589690:F589693 JA589692:JE589695 SW589692:TA589695 ACS589692:ACW589695 AMO589692:AMS589695 AWK589692:AWO589695 BGG589692:BGK589695 BQC589692:BQG589695 BZY589692:CAC589695 CJU589692:CJY589695 CTQ589692:CTU589695 DDM589692:DDQ589695 DNI589692:DNM589695 DXE589692:DXI589695 EHA589692:EHE589695 EQW589692:ERA589695 FAS589692:FAW589695 FKO589692:FKS589695 FUK589692:FUO589695 GEG589692:GEK589695 GOC589692:GOG589695 GXY589692:GYC589695 HHU589692:HHY589695 HRQ589692:HRU589695 IBM589692:IBQ589695 ILI589692:ILM589695 IVE589692:IVI589695 JFA589692:JFE589695 JOW589692:JPA589695 JYS589692:JYW589695 KIO589692:KIS589695 KSK589692:KSO589695 LCG589692:LCK589695 LMC589692:LMG589695 LVY589692:LWC589695 MFU589692:MFY589695 MPQ589692:MPU589695 MZM589692:MZQ589695 NJI589692:NJM589695 NTE589692:NTI589695 ODA589692:ODE589695 OMW589692:ONA589695 OWS589692:OWW589695 PGO589692:PGS589695 PQK589692:PQO589695 QAG589692:QAK589695 QKC589692:QKG589695 QTY589692:QUC589695 RDU589692:RDY589695 RNQ589692:RNU589695 RXM589692:RXQ589695 SHI589692:SHM589695 SRE589692:SRI589695 TBA589692:TBE589695 TKW589692:TLA589695 TUS589692:TUW589695 UEO589692:UES589695 UOK589692:UOO589695 UYG589692:UYK589695 VIC589692:VIG589695 VRY589692:VSC589695 WBU589692:WBY589695 WLQ589692:WLU589695 WVM589692:WVQ589695 B655226:F655229 JA655228:JE655231 SW655228:TA655231 ACS655228:ACW655231 AMO655228:AMS655231 AWK655228:AWO655231 BGG655228:BGK655231 BQC655228:BQG655231 BZY655228:CAC655231 CJU655228:CJY655231 CTQ655228:CTU655231 DDM655228:DDQ655231 DNI655228:DNM655231 DXE655228:DXI655231 EHA655228:EHE655231 EQW655228:ERA655231 FAS655228:FAW655231 FKO655228:FKS655231 FUK655228:FUO655231 GEG655228:GEK655231 GOC655228:GOG655231 GXY655228:GYC655231 HHU655228:HHY655231 HRQ655228:HRU655231 IBM655228:IBQ655231 ILI655228:ILM655231 IVE655228:IVI655231 JFA655228:JFE655231 JOW655228:JPA655231 JYS655228:JYW655231 KIO655228:KIS655231 KSK655228:KSO655231 LCG655228:LCK655231 LMC655228:LMG655231 LVY655228:LWC655231 MFU655228:MFY655231 MPQ655228:MPU655231 MZM655228:MZQ655231 NJI655228:NJM655231 NTE655228:NTI655231 ODA655228:ODE655231 OMW655228:ONA655231 OWS655228:OWW655231 PGO655228:PGS655231 PQK655228:PQO655231 QAG655228:QAK655231 QKC655228:QKG655231 QTY655228:QUC655231 RDU655228:RDY655231 RNQ655228:RNU655231 RXM655228:RXQ655231 SHI655228:SHM655231 SRE655228:SRI655231 TBA655228:TBE655231 TKW655228:TLA655231 TUS655228:TUW655231 UEO655228:UES655231 UOK655228:UOO655231 UYG655228:UYK655231 VIC655228:VIG655231 VRY655228:VSC655231 WBU655228:WBY655231 WLQ655228:WLU655231 WVM655228:WVQ655231 B720762:F720765 JA720764:JE720767 SW720764:TA720767 ACS720764:ACW720767 AMO720764:AMS720767 AWK720764:AWO720767 BGG720764:BGK720767 BQC720764:BQG720767 BZY720764:CAC720767 CJU720764:CJY720767 CTQ720764:CTU720767 DDM720764:DDQ720767 DNI720764:DNM720767 DXE720764:DXI720767 EHA720764:EHE720767 EQW720764:ERA720767 FAS720764:FAW720767 FKO720764:FKS720767 FUK720764:FUO720767 GEG720764:GEK720767 GOC720764:GOG720767 GXY720764:GYC720767 HHU720764:HHY720767 HRQ720764:HRU720767 IBM720764:IBQ720767 ILI720764:ILM720767 IVE720764:IVI720767 JFA720764:JFE720767 JOW720764:JPA720767 JYS720764:JYW720767 KIO720764:KIS720767 KSK720764:KSO720767 LCG720764:LCK720767 LMC720764:LMG720767 LVY720764:LWC720767 MFU720764:MFY720767 MPQ720764:MPU720767 MZM720764:MZQ720767 NJI720764:NJM720767 NTE720764:NTI720767 ODA720764:ODE720767 OMW720764:ONA720767 OWS720764:OWW720767 PGO720764:PGS720767 PQK720764:PQO720767 QAG720764:QAK720767 QKC720764:QKG720767 QTY720764:QUC720767 RDU720764:RDY720767 RNQ720764:RNU720767 RXM720764:RXQ720767 SHI720764:SHM720767 SRE720764:SRI720767 TBA720764:TBE720767 TKW720764:TLA720767 TUS720764:TUW720767 UEO720764:UES720767 UOK720764:UOO720767 UYG720764:UYK720767 VIC720764:VIG720767 VRY720764:VSC720767 WBU720764:WBY720767 WLQ720764:WLU720767 WVM720764:WVQ720767 B786298:F786301 JA786300:JE786303 SW786300:TA786303 ACS786300:ACW786303 AMO786300:AMS786303 AWK786300:AWO786303 BGG786300:BGK786303 BQC786300:BQG786303 BZY786300:CAC786303 CJU786300:CJY786303 CTQ786300:CTU786303 DDM786300:DDQ786303 DNI786300:DNM786303 DXE786300:DXI786303 EHA786300:EHE786303 EQW786300:ERA786303 FAS786300:FAW786303 FKO786300:FKS786303 FUK786300:FUO786303 GEG786300:GEK786303 GOC786300:GOG786303 GXY786300:GYC786303 HHU786300:HHY786303 HRQ786300:HRU786303 IBM786300:IBQ786303 ILI786300:ILM786303 IVE786300:IVI786303 JFA786300:JFE786303 JOW786300:JPA786303 JYS786300:JYW786303 KIO786300:KIS786303 KSK786300:KSO786303 LCG786300:LCK786303 LMC786300:LMG786303 LVY786300:LWC786303 MFU786300:MFY786303 MPQ786300:MPU786303 MZM786300:MZQ786303 NJI786300:NJM786303 NTE786300:NTI786303 ODA786300:ODE786303 OMW786300:ONA786303 OWS786300:OWW786303 PGO786300:PGS786303 PQK786300:PQO786303 QAG786300:QAK786303 QKC786300:QKG786303 QTY786300:QUC786303 RDU786300:RDY786303 RNQ786300:RNU786303 RXM786300:RXQ786303 SHI786300:SHM786303 SRE786300:SRI786303 TBA786300:TBE786303 TKW786300:TLA786303 TUS786300:TUW786303 UEO786300:UES786303 UOK786300:UOO786303 UYG786300:UYK786303 VIC786300:VIG786303 VRY786300:VSC786303 WBU786300:WBY786303 WLQ786300:WLU786303 WVM786300:WVQ786303 B851834:F851837 JA851836:JE851839 SW851836:TA851839 ACS851836:ACW851839 AMO851836:AMS851839 AWK851836:AWO851839 BGG851836:BGK851839 BQC851836:BQG851839 BZY851836:CAC851839 CJU851836:CJY851839 CTQ851836:CTU851839 DDM851836:DDQ851839 DNI851836:DNM851839 DXE851836:DXI851839 EHA851836:EHE851839 EQW851836:ERA851839 FAS851836:FAW851839 FKO851836:FKS851839 FUK851836:FUO851839 GEG851836:GEK851839 GOC851836:GOG851839 GXY851836:GYC851839 HHU851836:HHY851839 HRQ851836:HRU851839 IBM851836:IBQ851839 ILI851836:ILM851839 IVE851836:IVI851839 JFA851836:JFE851839 JOW851836:JPA851839 JYS851836:JYW851839 KIO851836:KIS851839 KSK851836:KSO851839 LCG851836:LCK851839 LMC851836:LMG851839 LVY851836:LWC851839 MFU851836:MFY851839 MPQ851836:MPU851839 MZM851836:MZQ851839 NJI851836:NJM851839 NTE851836:NTI851839 ODA851836:ODE851839 OMW851836:ONA851839 OWS851836:OWW851839 PGO851836:PGS851839 PQK851836:PQO851839 QAG851836:QAK851839 QKC851836:QKG851839 QTY851836:QUC851839 RDU851836:RDY851839 RNQ851836:RNU851839 RXM851836:RXQ851839 SHI851836:SHM851839 SRE851836:SRI851839 TBA851836:TBE851839 TKW851836:TLA851839 TUS851836:TUW851839 UEO851836:UES851839 UOK851836:UOO851839 UYG851836:UYK851839 VIC851836:VIG851839 VRY851836:VSC851839 WBU851836:WBY851839 WLQ851836:WLU851839 WVM851836:WVQ851839 B917370:F917373 JA917372:JE917375 SW917372:TA917375 ACS917372:ACW917375 AMO917372:AMS917375 AWK917372:AWO917375 BGG917372:BGK917375 BQC917372:BQG917375 BZY917372:CAC917375 CJU917372:CJY917375 CTQ917372:CTU917375 DDM917372:DDQ917375 DNI917372:DNM917375 DXE917372:DXI917375 EHA917372:EHE917375 EQW917372:ERA917375 FAS917372:FAW917375 FKO917372:FKS917375 FUK917372:FUO917375 GEG917372:GEK917375 GOC917372:GOG917375 GXY917372:GYC917375 HHU917372:HHY917375 HRQ917372:HRU917375 IBM917372:IBQ917375 ILI917372:ILM917375 IVE917372:IVI917375 JFA917372:JFE917375 JOW917372:JPA917375 JYS917372:JYW917375 KIO917372:KIS917375 KSK917372:KSO917375 LCG917372:LCK917375 LMC917372:LMG917375 LVY917372:LWC917375 MFU917372:MFY917375 MPQ917372:MPU917375 MZM917372:MZQ917375 NJI917372:NJM917375 NTE917372:NTI917375 ODA917372:ODE917375 OMW917372:ONA917375 OWS917372:OWW917375 PGO917372:PGS917375 PQK917372:PQO917375 QAG917372:QAK917375 QKC917372:QKG917375 QTY917372:QUC917375 RDU917372:RDY917375 RNQ917372:RNU917375 RXM917372:RXQ917375 SHI917372:SHM917375 SRE917372:SRI917375 TBA917372:TBE917375 TKW917372:TLA917375 TUS917372:TUW917375 UEO917372:UES917375 UOK917372:UOO917375 UYG917372:UYK917375 VIC917372:VIG917375 VRY917372:VSC917375 WBU917372:WBY917375 WLQ917372:WLU917375 WVM917372:WVQ917375 B982906:F982909 JA982908:JE982911 SW982908:TA982911 ACS982908:ACW982911 AMO982908:AMS982911 AWK982908:AWO982911 BGG982908:BGK982911 BQC982908:BQG982911 BZY982908:CAC982911 CJU982908:CJY982911 CTQ982908:CTU982911 DDM982908:DDQ982911 DNI982908:DNM982911 DXE982908:DXI982911 EHA982908:EHE982911 EQW982908:ERA982911 FAS982908:FAW982911 FKO982908:FKS982911 FUK982908:FUO982911 GEG982908:GEK982911 GOC982908:GOG982911 GXY982908:GYC982911 HHU982908:HHY982911 HRQ982908:HRU982911 IBM982908:IBQ982911 ILI982908:ILM982911 IVE982908:IVI982911 JFA982908:JFE982911 JOW982908:JPA982911 JYS982908:JYW982911 KIO982908:KIS982911 KSK982908:KSO982911 LCG982908:LCK982911 LMC982908:LMG982911 LVY982908:LWC982911 MFU982908:MFY982911 MPQ982908:MPU982911 MZM982908:MZQ982911 NJI982908:NJM982911 NTE982908:NTI982911 ODA982908:ODE982911 OMW982908:ONA982911 OWS982908:OWW982911 PGO982908:PGS982911 PQK982908:PQO982911 QAG982908:QAK982911 QKC982908:QKG982911 QTY982908:QUC982911 RDU982908:RDY982911 RNQ982908:RNU982911 RXM982908:RXQ982911 SHI982908:SHM982911 SRE982908:SRI982911 TBA982908:TBE982911 TKW982908:TLA982911 TUS982908:TUW982911 UEO982908:UES982911 UOK982908:UOO982911 UYG982908:UYK982911 VIC982908:VIG982911 VRY982908:VSC982911 WBU982908:WBY982911 WLQ982908:WLU982911 WVM982908:WVQ982911 B65407:F65409 JA65409:JE65411 SW65409:TA65411 ACS65409:ACW65411 AMO65409:AMS65411 AWK65409:AWO65411 BGG65409:BGK65411 BQC65409:BQG65411 BZY65409:CAC65411 CJU65409:CJY65411 CTQ65409:CTU65411 DDM65409:DDQ65411 DNI65409:DNM65411 DXE65409:DXI65411 EHA65409:EHE65411 EQW65409:ERA65411 FAS65409:FAW65411 FKO65409:FKS65411 FUK65409:FUO65411 GEG65409:GEK65411 GOC65409:GOG65411 GXY65409:GYC65411 HHU65409:HHY65411 HRQ65409:HRU65411 IBM65409:IBQ65411 ILI65409:ILM65411 IVE65409:IVI65411 JFA65409:JFE65411 JOW65409:JPA65411 JYS65409:JYW65411 KIO65409:KIS65411 KSK65409:KSO65411 LCG65409:LCK65411 LMC65409:LMG65411 LVY65409:LWC65411 MFU65409:MFY65411 MPQ65409:MPU65411 MZM65409:MZQ65411 NJI65409:NJM65411 NTE65409:NTI65411 ODA65409:ODE65411 OMW65409:ONA65411 OWS65409:OWW65411 PGO65409:PGS65411 PQK65409:PQO65411 QAG65409:QAK65411 QKC65409:QKG65411 QTY65409:QUC65411 RDU65409:RDY65411 RNQ65409:RNU65411 RXM65409:RXQ65411 SHI65409:SHM65411 SRE65409:SRI65411 TBA65409:TBE65411 TKW65409:TLA65411 TUS65409:TUW65411 UEO65409:UES65411 UOK65409:UOO65411 UYG65409:UYK65411 VIC65409:VIG65411 VRY65409:VSC65411 WBU65409:WBY65411 WLQ65409:WLU65411 WVM65409:WVQ65411 B130943:F130945 JA130945:JE130947 SW130945:TA130947 ACS130945:ACW130947 AMO130945:AMS130947 AWK130945:AWO130947 BGG130945:BGK130947 BQC130945:BQG130947 BZY130945:CAC130947 CJU130945:CJY130947 CTQ130945:CTU130947 DDM130945:DDQ130947 DNI130945:DNM130947 DXE130945:DXI130947 EHA130945:EHE130947 EQW130945:ERA130947 FAS130945:FAW130947 FKO130945:FKS130947 FUK130945:FUO130947 GEG130945:GEK130947 GOC130945:GOG130947 GXY130945:GYC130947 HHU130945:HHY130947 HRQ130945:HRU130947 IBM130945:IBQ130947 ILI130945:ILM130947 IVE130945:IVI130947 JFA130945:JFE130947 JOW130945:JPA130947 JYS130945:JYW130947 KIO130945:KIS130947 KSK130945:KSO130947 LCG130945:LCK130947 LMC130945:LMG130947 LVY130945:LWC130947 MFU130945:MFY130947 MPQ130945:MPU130947 MZM130945:MZQ130947 NJI130945:NJM130947 NTE130945:NTI130947 ODA130945:ODE130947 OMW130945:ONA130947 OWS130945:OWW130947 PGO130945:PGS130947 PQK130945:PQO130947 QAG130945:QAK130947 QKC130945:QKG130947 QTY130945:QUC130947 RDU130945:RDY130947 RNQ130945:RNU130947 RXM130945:RXQ130947 SHI130945:SHM130947 SRE130945:SRI130947 TBA130945:TBE130947 TKW130945:TLA130947 TUS130945:TUW130947 UEO130945:UES130947 UOK130945:UOO130947 UYG130945:UYK130947 VIC130945:VIG130947 VRY130945:VSC130947 WBU130945:WBY130947 WLQ130945:WLU130947 WVM130945:WVQ130947 B196479:F196481 JA196481:JE196483 SW196481:TA196483 ACS196481:ACW196483 AMO196481:AMS196483 AWK196481:AWO196483 BGG196481:BGK196483 BQC196481:BQG196483 BZY196481:CAC196483 CJU196481:CJY196483 CTQ196481:CTU196483 DDM196481:DDQ196483 DNI196481:DNM196483 DXE196481:DXI196483 EHA196481:EHE196483 EQW196481:ERA196483 FAS196481:FAW196483 FKO196481:FKS196483 FUK196481:FUO196483 GEG196481:GEK196483 GOC196481:GOG196483 GXY196481:GYC196483 HHU196481:HHY196483 HRQ196481:HRU196483 IBM196481:IBQ196483 ILI196481:ILM196483 IVE196481:IVI196483 JFA196481:JFE196483 JOW196481:JPA196483 JYS196481:JYW196483 KIO196481:KIS196483 KSK196481:KSO196483 LCG196481:LCK196483 LMC196481:LMG196483 LVY196481:LWC196483 MFU196481:MFY196483 MPQ196481:MPU196483 MZM196481:MZQ196483 NJI196481:NJM196483 NTE196481:NTI196483 ODA196481:ODE196483 OMW196481:ONA196483 OWS196481:OWW196483 PGO196481:PGS196483 PQK196481:PQO196483 QAG196481:QAK196483 QKC196481:QKG196483 QTY196481:QUC196483 RDU196481:RDY196483 RNQ196481:RNU196483 RXM196481:RXQ196483 SHI196481:SHM196483 SRE196481:SRI196483 TBA196481:TBE196483 TKW196481:TLA196483 TUS196481:TUW196483 UEO196481:UES196483 UOK196481:UOO196483 UYG196481:UYK196483 VIC196481:VIG196483 VRY196481:VSC196483 WBU196481:WBY196483 WLQ196481:WLU196483 WVM196481:WVQ196483 B262015:F262017 JA262017:JE262019 SW262017:TA262019 ACS262017:ACW262019 AMO262017:AMS262019 AWK262017:AWO262019 BGG262017:BGK262019 BQC262017:BQG262019 BZY262017:CAC262019 CJU262017:CJY262019 CTQ262017:CTU262019 DDM262017:DDQ262019 DNI262017:DNM262019 DXE262017:DXI262019 EHA262017:EHE262019 EQW262017:ERA262019 FAS262017:FAW262019 FKO262017:FKS262019 FUK262017:FUO262019 GEG262017:GEK262019 GOC262017:GOG262019 GXY262017:GYC262019 HHU262017:HHY262019 HRQ262017:HRU262019 IBM262017:IBQ262019 ILI262017:ILM262019 IVE262017:IVI262019 JFA262017:JFE262019 JOW262017:JPA262019 JYS262017:JYW262019 KIO262017:KIS262019 KSK262017:KSO262019 LCG262017:LCK262019 LMC262017:LMG262019 LVY262017:LWC262019 MFU262017:MFY262019 MPQ262017:MPU262019 MZM262017:MZQ262019 NJI262017:NJM262019 NTE262017:NTI262019 ODA262017:ODE262019 OMW262017:ONA262019 OWS262017:OWW262019 PGO262017:PGS262019 PQK262017:PQO262019 QAG262017:QAK262019 QKC262017:QKG262019 QTY262017:QUC262019 RDU262017:RDY262019 RNQ262017:RNU262019 RXM262017:RXQ262019 SHI262017:SHM262019 SRE262017:SRI262019 TBA262017:TBE262019 TKW262017:TLA262019 TUS262017:TUW262019 UEO262017:UES262019 UOK262017:UOO262019 UYG262017:UYK262019 VIC262017:VIG262019 VRY262017:VSC262019 WBU262017:WBY262019 WLQ262017:WLU262019 WVM262017:WVQ262019 B327551:F327553 JA327553:JE327555 SW327553:TA327555 ACS327553:ACW327555 AMO327553:AMS327555 AWK327553:AWO327555 BGG327553:BGK327555 BQC327553:BQG327555 BZY327553:CAC327555 CJU327553:CJY327555 CTQ327553:CTU327555 DDM327553:DDQ327555 DNI327553:DNM327555 DXE327553:DXI327555 EHA327553:EHE327555 EQW327553:ERA327555 FAS327553:FAW327555 FKO327553:FKS327555 FUK327553:FUO327555 GEG327553:GEK327555 GOC327553:GOG327555 GXY327553:GYC327555 HHU327553:HHY327555 HRQ327553:HRU327555 IBM327553:IBQ327555 ILI327553:ILM327555 IVE327553:IVI327555 JFA327553:JFE327555 JOW327553:JPA327555 JYS327553:JYW327555 KIO327553:KIS327555 KSK327553:KSO327555 LCG327553:LCK327555 LMC327553:LMG327555 LVY327553:LWC327555 MFU327553:MFY327555 MPQ327553:MPU327555 MZM327553:MZQ327555 NJI327553:NJM327555 NTE327553:NTI327555 ODA327553:ODE327555 OMW327553:ONA327555 OWS327553:OWW327555 PGO327553:PGS327555 PQK327553:PQO327555 QAG327553:QAK327555 QKC327553:QKG327555 QTY327553:QUC327555 RDU327553:RDY327555 RNQ327553:RNU327555 RXM327553:RXQ327555 SHI327553:SHM327555 SRE327553:SRI327555 TBA327553:TBE327555 TKW327553:TLA327555 TUS327553:TUW327555 UEO327553:UES327555 UOK327553:UOO327555 UYG327553:UYK327555 VIC327553:VIG327555 VRY327553:VSC327555 WBU327553:WBY327555 WLQ327553:WLU327555 WVM327553:WVQ327555 B393087:F393089 JA393089:JE393091 SW393089:TA393091 ACS393089:ACW393091 AMO393089:AMS393091 AWK393089:AWO393091 BGG393089:BGK393091 BQC393089:BQG393091 BZY393089:CAC393091 CJU393089:CJY393091 CTQ393089:CTU393091 DDM393089:DDQ393091 DNI393089:DNM393091 DXE393089:DXI393091 EHA393089:EHE393091 EQW393089:ERA393091 FAS393089:FAW393091 FKO393089:FKS393091 FUK393089:FUO393091 GEG393089:GEK393091 GOC393089:GOG393091 GXY393089:GYC393091 HHU393089:HHY393091 HRQ393089:HRU393091 IBM393089:IBQ393091 ILI393089:ILM393091 IVE393089:IVI393091 JFA393089:JFE393091 JOW393089:JPA393091 JYS393089:JYW393091 KIO393089:KIS393091 KSK393089:KSO393091 LCG393089:LCK393091 LMC393089:LMG393091 LVY393089:LWC393091 MFU393089:MFY393091 MPQ393089:MPU393091 MZM393089:MZQ393091 NJI393089:NJM393091 NTE393089:NTI393091 ODA393089:ODE393091 OMW393089:ONA393091 OWS393089:OWW393091 PGO393089:PGS393091 PQK393089:PQO393091 QAG393089:QAK393091 QKC393089:QKG393091 QTY393089:QUC393091 RDU393089:RDY393091 RNQ393089:RNU393091 RXM393089:RXQ393091 SHI393089:SHM393091 SRE393089:SRI393091 TBA393089:TBE393091 TKW393089:TLA393091 TUS393089:TUW393091 UEO393089:UES393091 UOK393089:UOO393091 UYG393089:UYK393091 VIC393089:VIG393091 VRY393089:VSC393091 WBU393089:WBY393091 WLQ393089:WLU393091 WVM393089:WVQ393091 B458623:F458625 JA458625:JE458627 SW458625:TA458627 ACS458625:ACW458627 AMO458625:AMS458627 AWK458625:AWO458627 BGG458625:BGK458627 BQC458625:BQG458627 BZY458625:CAC458627 CJU458625:CJY458627 CTQ458625:CTU458627 DDM458625:DDQ458627 DNI458625:DNM458627 DXE458625:DXI458627 EHA458625:EHE458627 EQW458625:ERA458627 FAS458625:FAW458627 FKO458625:FKS458627 FUK458625:FUO458627 GEG458625:GEK458627 GOC458625:GOG458627 GXY458625:GYC458627 HHU458625:HHY458627 HRQ458625:HRU458627 IBM458625:IBQ458627 ILI458625:ILM458627 IVE458625:IVI458627 JFA458625:JFE458627 JOW458625:JPA458627 JYS458625:JYW458627 KIO458625:KIS458627 KSK458625:KSO458627 LCG458625:LCK458627 LMC458625:LMG458627 LVY458625:LWC458627 MFU458625:MFY458627 MPQ458625:MPU458627 MZM458625:MZQ458627 NJI458625:NJM458627 NTE458625:NTI458627 ODA458625:ODE458627 OMW458625:ONA458627 OWS458625:OWW458627 PGO458625:PGS458627 PQK458625:PQO458627 QAG458625:QAK458627 QKC458625:QKG458627 QTY458625:QUC458627 RDU458625:RDY458627 RNQ458625:RNU458627 RXM458625:RXQ458627 SHI458625:SHM458627 SRE458625:SRI458627 TBA458625:TBE458627 TKW458625:TLA458627 TUS458625:TUW458627 UEO458625:UES458627 UOK458625:UOO458627 UYG458625:UYK458627 VIC458625:VIG458627 VRY458625:VSC458627 WBU458625:WBY458627 WLQ458625:WLU458627 WVM458625:WVQ458627 B524159:F524161 JA524161:JE524163 SW524161:TA524163 ACS524161:ACW524163 AMO524161:AMS524163 AWK524161:AWO524163 BGG524161:BGK524163 BQC524161:BQG524163 BZY524161:CAC524163 CJU524161:CJY524163 CTQ524161:CTU524163 DDM524161:DDQ524163 DNI524161:DNM524163 DXE524161:DXI524163 EHA524161:EHE524163 EQW524161:ERA524163 FAS524161:FAW524163 FKO524161:FKS524163 FUK524161:FUO524163 GEG524161:GEK524163 GOC524161:GOG524163 GXY524161:GYC524163 HHU524161:HHY524163 HRQ524161:HRU524163 IBM524161:IBQ524163 ILI524161:ILM524163 IVE524161:IVI524163 JFA524161:JFE524163 JOW524161:JPA524163 JYS524161:JYW524163 KIO524161:KIS524163 KSK524161:KSO524163 LCG524161:LCK524163 LMC524161:LMG524163 LVY524161:LWC524163 MFU524161:MFY524163 MPQ524161:MPU524163 MZM524161:MZQ524163 NJI524161:NJM524163 NTE524161:NTI524163 ODA524161:ODE524163 OMW524161:ONA524163 OWS524161:OWW524163 PGO524161:PGS524163 PQK524161:PQO524163 QAG524161:QAK524163 QKC524161:QKG524163 QTY524161:QUC524163 RDU524161:RDY524163 RNQ524161:RNU524163 RXM524161:RXQ524163 SHI524161:SHM524163 SRE524161:SRI524163 TBA524161:TBE524163 TKW524161:TLA524163 TUS524161:TUW524163 UEO524161:UES524163 UOK524161:UOO524163 UYG524161:UYK524163 VIC524161:VIG524163 VRY524161:VSC524163 WBU524161:WBY524163 WLQ524161:WLU524163 WVM524161:WVQ524163 B589695:F589697 JA589697:JE589699 SW589697:TA589699 ACS589697:ACW589699 AMO589697:AMS589699 AWK589697:AWO589699 BGG589697:BGK589699 BQC589697:BQG589699 BZY589697:CAC589699 CJU589697:CJY589699 CTQ589697:CTU589699 DDM589697:DDQ589699 DNI589697:DNM589699 DXE589697:DXI589699 EHA589697:EHE589699 EQW589697:ERA589699 FAS589697:FAW589699 FKO589697:FKS589699 FUK589697:FUO589699 GEG589697:GEK589699 GOC589697:GOG589699 GXY589697:GYC589699 HHU589697:HHY589699 HRQ589697:HRU589699 IBM589697:IBQ589699 ILI589697:ILM589699 IVE589697:IVI589699 JFA589697:JFE589699 JOW589697:JPA589699 JYS589697:JYW589699 KIO589697:KIS589699 KSK589697:KSO589699 LCG589697:LCK589699 LMC589697:LMG589699 LVY589697:LWC589699 MFU589697:MFY589699 MPQ589697:MPU589699 MZM589697:MZQ589699 NJI589697:NJM589699 NTE589697:NTI589699 ODA589697:ODE589699 OMW589697:ONA589699 OWS589697:OWW589699 PGO589697:PGS589699 PQK589697:PQO589699 QAG589697:QAK589699 QKC589697:QKG589699 QTY589697:QUC589699 RDU589697:RDY589699 RNQ589697:RNU589699 RXM589697:RXQ589699 SHI589697:SHM589699 SRE589697:SRI589699 TBA589697:TBE589699 TKW589697:TLA589699 TUS589697:TUW589699 UEO589697:UES589699 UOK589697:UOO589699 UYG589697:UYK589699 VIC589697:VIG589699 VRY589697:VSC589699 WBU589697:WBY589699 WLQ589697:WLU589699 WVM589697:WVQ589699 B655231:F655233 JA655233:JE655235 SW655233:TA655235 ACS655233:ACW655235 AMO655233:AMS655235 AWK655233:AWO655235 BGG655233:BGK655235 BQC655233:BQG655235 BZY655233:CAC655235 CJU655233:CJY655235 CTQ655233:CTU655235 DDM655233:DDQ655235 DNI655233:DNM655235 DXE655233:DXI655235 EHA655233:EHE655235 EQW655233:ERA655235 FAS655233:FAW655235 FKO655233:FKS655235 FUK655233:FUO655235 GEG655233:GEK655235 GOC655233:GOG655235 GXY655233:GYC655235 HHU655233:HHY655235 HRQ655233:HRU655235 IBM655233:IBQ655235 ILI655233:ILM655235 IVE655233:IVI655235 JFA655233:JFE655235 JOW655233:JPA655235 JYS655233:JYW655235 KIO655233:KIS655235 KSK655233:KSO655235 LCG655233:LCK655235 LMC655233:LMG655235 LVY655233:LWC655235 MFU655233:MFY655235 MPQ655233:MPU655235 MZM655233:MZQ655235 NJI655233:NJM655235 NTE655233:NTI655235 ODA655233:ODE655235 OMW655233:ONA655235 OWS655233:OWW655235 PGO655233:PGS655235 PQK655233:PQO655235 QAG655233:QAK655235 QKC655233:QKG655235 QTY655233:QUC655235 RDU655233:RDY655235 RNQ655233:RNU655235 RXM655233:RXQ655235 SHI655233:SHM655235 SRE655233:SRI655235 TBA655233:TBE655235 TKW655233:TLA655235 TUS655233:TUW655235 UEO655233:UES655235 UOK655233:UOO655235 UYG655233:UYK655235 VIC655233:VIG655235 VRY655233:VSC655235 WBU655233:WBY655235 WLQ655233:WLU655235 WVM655233:WVQ655235 B720767:F720769 JA720769:JE720771 SW720769:TA720771 ACS720769:ACW720771 AMO720769:AMS720771 AWK720769:AWO720771 BGG720769:BGK720771 BQC720769:BQG720771 BZY720769:CAC720771 CJU720769:CJY720771 CTQ720769:CTU720771 DDM720769:DDQ720771 DNI720769:DNM720771 DXE720769:DXI720771 EHA720769:EHE720771 EQW720769:ERA720771 FAS720769:FAW720771 FKO720769:FKS720771 FUK720769:FUO720771 GEG720769:GEK720771 GOC720769:GOG720771 GXY720769:GYC720771 HHU720769:HHY720771 HRQ720769:HRU720771 IBM720769:IBQ720771 ILI720769:ILM720771 IVE720769:IVI720771 JFA720769:JFE720771 JOW720769:JPA720771 JYS720769:JYW720771 KIO720769:KIS720771 KSK720769:KSO720771 LCG720769:LCK720771 LMC720769:LMG720771 LVY720769:LWC720771 MFU720769:MFY720771 MPQ720769:MPU720771 MZM720769:MZQ720771 NJI720769:NJM720771 NTE720769:NTI720771 ODA720769:ODE720771 OMW720769:ONA720771 OWS720769:OWW720771 PGO720769:PGS720771 PQK720769:PQO720771 QAG720769:QAK720771 QKC720769:QKG720771 QTY720769:QUC720771 RDU720769:RDY720771 RNQ720769:RNU720771 RXM720769:RXQ720771 SHI720769:SHM720771 SRE720769:SRI720771 TBA720769:TBE720771 TKW720769:TLA720771 TUS720769:TUW720771 UEO720769:UES720771 UOK720769:UOO720771 UYG720769:UYK720771 VIC720769:VIG720771 VRY720769:VSC720771 WBU720769:WBY720771 WLQ720769:WLU720771 WVM720769:WVQ720771 B786303:F786305 JA786305:JE786307 SW786305:TA786307 ACS786305:ACW786307 AMO786305:AMS786307 AWK786305:AWO786307 BGG786305:BGK786307 BQC786305:BQG786307 BZY786305:CAC786307 CJU786305:CJY786307 CTQ786305:CTU786307 DDM786305:DDQ786307 DNI786305:DNM786307 DXE786305:DXI786307 EHA786305:EHE786307 EQW786305:ERA786307 FAS786305:FAW786307 FKO786305:FKS786307 FUK786305:FUO786307 GEG786305:GEK786307 GOC786305:GOG786307 GXY786305:GYC786307 HHU786305:HHY786307 HRQ786305:HRU786307 IBM786305:IBQ786307 ILI786305:ILM786307 IVE786305:IVI786307 JFA786305:JFE786307 JOW786305:JPA786307 JYS786305:JYW786307 KIO786305:KIS786307 KSK786305:KSO786307 LCG786305:LCK786307 LMC786305:LMG786307 LVY786305:LWC786307 MFU786305:MFY786307 MPQ786305:MPU786307 MZM786305:MZQ786307 NJI786305:NJM786307 NTE786305:NTI786307 ODA786305:ODE786307 OMW786305:ONA786307 OWS786305:OWW786307 PGO786305:PGS786307 PQK786305:PQO786307 QAG786305:QAK786307 QKC786305:QKG786307 QTY786305:QUC786307 RDU786305:RDY786307 RNQ786305:RNU786307 RXM786305:RXQ786307 SHI786305:SHM786307 SRE786305:SRI786307 TBA786305:TBE786307 TKW786305:TLA786307 TUS786305:TUW786307 UEO786305:UES786307 UOK786305:UOO786307 UYG786305:UYK786307 VIC786305:VIG786307 VRY786305:VSC786307 WBU786305:WBY786307 WLQ786305:WLU786307 WVM786305:WVQ786307 B851839:F851841 JA851841:JE851843 SW851841:TA851843 ACS851841:ACW851843 AMO851841:AMS851843 AWK851841:AWO851843 BGG851841:BGK851843 BQC851841:BQG851843 BZY851841:CAC851843 CJU851841:CJY851843 CTQ851841:CTU851843 DDM851841:DDQ851843 DNI851841:DNM851843 DXE851841:DXI851843 EHA851841:EHE851843 EQW851841:ERA851843 FAS851841:FAW851843 FKO851841:FKS851843 FUK851841:FUO851843 GEG851841:GEK851843 GOC851841:GOG851843 GXY851841:GYC851843 HHU851841:HHY851843 HRQ851841:HRU851843 IBM851841:IBQ851843 ILI851841:ILM851843 IVE851841:IVI851843 JFA851841:JFE851843 JOW851841:JPA851843 JYS851841:JYW851843 KIO851841:KIS851843 KSK851841:KSO851843 LCG851841:LCK851843 LMC851841:LMG851843 LVY851841:LWC851843 MFU851841:MFY851843 MPQ851841:MPU851843 MZM851841:MZQ851843 NJI851841:NJM851843 NTE851841:NTI851843 ODA851841:ODE851843 OMW851841:ONA851843 OWS851841:OWW851843 PGO851841:PGS851843 PQK851841:PQO851843 QAG851841:QAK851843 QKC851841:QKG851843 QTY851841:QUC851843 RDU851841:RDY851843 RNQ851841:RNU851843 RXM851841:RXQ851843 SHI851841:SHM851843 SRE851841:SRI851843 TBA851841:TBE851843 TKW851841:TLA851843 TUS851841:TUW851843 UEO851841:UES851843 UOK851841:UOO851843 UYG851841:UYK851843 VIC851841:VIG851843 VRY851841:VSC851843 WBU851841:WBY851843 WLQ851841:WLU851843 WVM851841:WVQ851843 B917375:F917377 JA917377:JE917379 SW917377:TA917379 ACS917377:ACW917379 AMO917377:AMS917379 AWK917377:AWO917379 BGG917377:BGK917379 BQC917377:BQG917379 BZY917377:CAC917379 CJU917377:CJY917379 CTQ917377:CTU917379 DDM917377:DDQ917379 DNI917377:DNM917379 DXE917377:DXI917379 EHA917377:EHE917379 EQW917377:ERA917379 FAS917377:FAW917379 FKO917377:FKS917379 FUK917377:FUO917379 GEG917377:GEK917379 GOC917377:GOG917379 GXY917377:GYC917379 HHU917377:HHY917379 HRQ917377:HRU917379 IBM917377:IBQ917379 ILI917377:ILM917379 IVE917377:IVI917379 JFA917377:JFE917379 JOW917377:JPA917379 JYS917377:JYW917379 KIO917377:KIS917379 KSK917377:KSO917379 LCG917377:LCK917379 LMC917377:LMG917379 LVY917377:LWC917379 MFU917377:MFY917379 MPQ917377:MPU917379 MZM917377:MZQ917379 NJI917377:NJM917379 NTE917377:NTI917379 ODA917377:ODE917379 OMW917377:ONA917379 OWS917377:OWW917379 PGO917377:PGS917379 PQK917377:PQO917379 QAG917377:QAK917379 QKC917377:QKG917379 QTY917377:QUC917379 RDU917377:RDY917379 RNQ917377:RNU917379 RXM917377:RXQ917379 SHI917377:SHM917379 SRE917377:SRI917379 TBA917377:TBE917379 TKW917377:TLA917379 TUS917377:TUW917379 UEO917377:UES917379 UOK917377:UOO917379 UYG917377:UYK917379 VIC917377:VIG917379 VRY917377:VSC917379 WBU917377:WBY917379 WLQ917377:WLU917379 WVM917377:WVQ917379 B982911:F982913 JA982913:JE982915 SW982913:TA982915 ACS982913:ACW982915 AMO982913:AMS982915 AWK982913:AWO982915 BGG982913:BGK982915 BQC982913:BQG982915 BZY982913:CAC982915 CJU982913:CJY982915 CTQ982913:CTU982915 DDM982913:DDQ982915 DNI982913:DNM982915 DXE982913:DXI982915 EHA982913:EHE982915 EQW982913:ERA982915 FAS982913:FAW982915 FKO982913:FKS982915 FUK982913:FUO982915 GEG982913:GEK982915 GOC982913:GOG982915 GXY982913:GYC982915 HHU982913:HHY982915 HRQ982913:HRU982915 IBM982913:IBQ982915 ILI982913:ILM982915 IVE982913:IVI982915 JFA982913:JFE982915 JOW982913:JPA982915 JYS982913:JYW982915 KIO982913:KIS982915 KSK982913:KSO982915 LCG982913:LCK982915 LMC982913:LMG982915 LVY982913:LWC982915 MFU982913:MFY982915 MPQ982913:MPU982915 MZM982913:MZQ982915 NJI982913:NJM982915 NTE982913:NTI982915 ODA982913:ODE982915 OMW982913:ONA982915 OWS982913:OWW982915 PGO982913:PGS982915 PQK982913:PQO982915 QAG982913:QAK982915 QKC982913:QKG982915 QTY982913:QUC982915 RDU982913:RDY982915 RNQ982913:RNU982915 RXM982913:RXQ982915 SHI982913:SHM982915 SRE982913:SRI982915 TBA982913:TBE982915 TKW982913:TLA982915 TUS982913:TUW982915 UEO982913:UES982915 UOK982913:UOO982915 UYG982913:UYK982915 VIC982913:VIG982915 VRY982913:VSC982915 WBU982913:WBY982915 WLQ982913:WLU982915 WVM982913:WVQ982915 J65388 JI65390 TE65390 ADA65390 AMW65390 AWS65390 BGO65390 BQK65390 CAG65390 CKC65390 CTY65390 DDU65390 DNQ65390 DXM65390 EHI65390 ERE65390 FBA65390 FKW65390 FUS65390 GEO65390 GOK65390 GYG65390 HIC65390 HRY65390 IBU65390 ILQ65390 IVM65390 JFI65390 JPE65390 JZA65390 KIW65390 KSS65390 LCO65390 LMK65390 LWG65390 MGC65390 MPY65390 MZU65390 NJQ65390 NTM65390 ODI65390 ONE65390 OXA65390 PGW65390 PQS65390 QAO65390 QKK65390 QUG65390 REC65390 RNY65390 RXU65390 SHQ65390 SRM65390 TBI65390 TLE65390 TVA65390 UEW65390 UOS65390 UYO65390 VIK65390 VSG65390 WCC65390 WLY65390 WVU65390 J130924 JI130926 TE130926 ADA130926 AMW130926 AWS130926 BGO130926 BQK130926 CAG130926 CKC130926 CTY130926 DDU130926 DNQ130926 DXM130926 EHI130926 ERE130926 FBA130926 FKW130926 FUS130926 GEO130926 GOK130926 GYG130926 HIC130926 HRY130926 IBU130926 ILQ130926 IVM130926 JFI130926 JPE130926 JZA130926 KIW130926 KSS130926 LCO130926 LMK130926 LWG130926 MGC130926 MPY130926 MZU130926 NJQ130926 NTM130926 ODI130926 ONE130926 OXA130926 PGW130926 PQS130926 QAO130926 QKK130926 QUG130926 REC130926 RNY130926 RXU130926 SHQ130926 SRM130926 TBI130926 TLE130926 TVA130926 UEW130926 UOS130926 UYO130926 VIK130926 VSG130926 WCC130926 WLY130926 WVU130926 J196460 JI196462 TE196462 ADA196462 AMW196462 AWS196462 BGO196462 BQK196462 CAG196462 CKC196462 CTY196462 DDU196462 DNQ196462 DXM196462 EHI196462 ERE196462 FBA196462 FKW196462 FUS196462 GEO196462 GOK196462 GYG196462 HIC196462 HRY196462 IBU196462 ILQ196462 IVM196462 JFI196462 JPE196462 JZA196462 KIW196462 KSS196462 LCO196462 LMK196462 LWG196462 MGC196462 MPY196462 MZU196462 NJQ196462 NTM196462 ODI196462 ONE196462 OXA196462 PGW196462 PQS196462 QAO196462 QKK196462 QUG196462 REC196462 RNY196462 RXU196462 SHQ196462 SRM196462 TBI196462 TLE196462 TVA196462 UEW196462 UOS196462 UYO196462 VIK196462 VSG196462 WCC196462 WLY196462 WVU196462 J261996 JI261998 TE261998 ADA261998 AMW261998 AWS261998 BGO261998 BQK261998 CAG261998 CKC261998 CTY261998 DDU261998 DNQ261998 DXM261998 EHI261998 ERE261998 FBA261998 FKW261998 FUS261998 GEO261998 GOK261998 GYG261998 HIC261998 HRY261998 IBU261998 ILQ261998 IVM261998 JFI261998 JPE261998 JZA261998 KIW261998 KSS261998 LCO261998 LMK261998 LWG261998 MGC261998 MPY261998 MZU261998 NJQ261998 NTM261998 ODI261998 ONE261998 OXA261998 PGW261998 PQS261998 QAO261998 QKK261998 QUG261998 REC261998 RNY261998 RXU261998 SHQ261998 SRM261998 TBI261998 TLE261998 TVA261998 UEW261998 UOS261998 UYO261998 VIK261998 VSG261998 WCC261998 WLY261998 WVU261998 J327532 JI327534 TE327534 ADA327534 AMW327534 AWS327534 BGO327534 BQK327534 CAG327534 CKC327534 CTY327534 DDU327534 DNQ327534 DXM327534 EHI327534 ERE327534 FBA327534 FKW327534 FUS327534 GEO327534 GOK327534 GYG327534 HIC327534 HRY327534 IBU327534 ILQ327534 IVM327534 JFI327534 JPE327534 JZA327534 KIW327534 KSS327534 LCO327534 LMK327534 LWG327534 MGC327534 MPY327534 MZU327534 NJQ327534 NTM327534 ODI327534 ONE327534 OXA327534 PGW327534 PQS327534 QAO327534 QKK327534 QUG327534 REC327534 RNY327534 RXU327534 SHQ327534 SRM327534 TBI327534 TLE327534 TVA327534 UEW327534 UOS327534 UYO327534 VIK327534 VSG327534 WCC327534 WLY327534 WVU327534 J393068 JI393070 TE393070 ADA393070 AMW393070 AWS393070 BGO393070 BQK393070 CAG393070 CKC393070 CTY393070 DDU393070 DNQ393070 DXM393070 EHI393070 ERE393070 FBA393070 FKW393070 FUS393070 GEO393070 GOK393070 GYG393070 HIC393070 HRY393070 IBU393070 ILQ393070 IVM393070 JFI393070 JPE393070 JZA393070 KIW393070 KSS393070 LCO393070 LMK393070 LWG393070 MGC393070 MPY393070 MZU393070 NJQ393070 NTM393070 ODI393070 ONE393070 OXA393070 PGW393070 PQS393070 QAO393070 QKK393070 QUG393070 REC393070 RNY393070 RXU393070 SHQ393070 SRM393070 TBI393070 TLE393070 TVA393070 UEW393070 UOS393070 UYO393070 VIK393070 VSG393070 WCC393070 WLY393070 WVU393070 J458604 JI458606 TE458606 ADA458606 AMW458606 AWS458606 BGO458606 BQK458606 CAG458606 CKC458606 CTY458606 DDU458606 DNQ458606 DXM458606 EHI458606 ERE458606 FBA458606 FKW458606 FUS458606 GEO458606 GOK458606 GYG458606 HIC458606 HRY458606 IBU458606 ILQ458606 IVM458606 JFI458606 JPE458606 JZA458606 KIW458606 KSS458606 LCO458606 LMK458606 LWG458606 MGC458606 MPY458606 MZU458606 NJQ458606 NTM458606 ODI458606 ONE458606 OXA458606 PGW458606 PQS458606 QAO458606 QKK458606 QUG458606 REC458606 RNY458606 RXU458606 SHQ458606 SRM458606 TBI458606 TLE458606 TVA458606 UEW458606 UOS458606 UYO458606 VIK458606 VSG458606 WCC458606 WLY458606 WVU458606 J524140 JI524142 TE524142 ADA524142 AMW524142 AWS524142 BGO524142 BQK524142 CAG524142 CKC524142 CTY524142 DDU524142 DNQ524142 DXM524142 EHI524142 ERE524142 FBA524142 FKW524142 FUS524142 GEO524142 GOK524142 GYG524142 HIC524142 HRY524142 IBU524142 ILQ524142 IVM524142 JFI524142 JPE524142 JZA524142 KIW524142 KSS524142 LCO524142 LMK524142 LWG524142 MGC524142 MPY524142 MZU524142 NJQ524142 NTM524142 ODI524142 ONE524142 OXA524142 PGW524142 PQS524142 QAO524142 QKK524142 QUG524142 REC524142 RNY524142 RXU524142 SHQ524142 SRM524142 TBI524142 TLE524142 TVA524142 UEW524142 UOS524142 UYO524142 VIK524142 VSG524142 WCC524142 WLY524142 WVU524142 J589676 JI589678 TE589678 ADA589678 AMW589678 AWS589678 BGO589678 BQK589678 CAG589678 CKC589678 CTY589678 DDU589678 DNQ589678 DXM589678 EHI589678 ERE589678 FBA589678 FKW589678 FUS589678 GEO589678 GOK589678 GYG589678 HIC589678 HRY589678 IBU589678 ILQ589678 IVM589678 JFI589678 JPE589678 JZA589678 KIW589678 KSS589678 LCO589678 LMK589678 LWG589678 MGC589678 MPY589678 MZU589678 NJQ589678 NTM589678 ODI589678 ONE589678 OXA589678 PGW589678 PQS589678 QAO589678 QKK589678 QUG589678 REC589678 RNY589678 RXU589678 SHQ589678 SRM589678 TBI589678 TLE589678 TVA589678 UEW589678 UOS589678 UYO589678 VIK589678 VSG589678 WCC589678 WLY589678 WVU589678 J655212 JI655214 TE655214 ADA655214 AMW655214 AWS655214 BGO655214 BQK655214 CAG655214 CKC655214 CTY655214 DDU655214 DNQ655214 DXM655214 EHI655214 ERE655214 FBA655214 FKW655214 FUS655214 GEO655214 GOK655214 GYG655214 HIC655214 HRY655214 IBU655214 ILQ655214 IVM655214 JFI655214 JPE655214 JZA655214 KIW655214 KSS655214 LCO655214 LMK655214 LWG655214 MGC655214 MPY655214 MZU655214 NJQ655214 NTM655214 ODI655214 ONE655214 OXA655214 PGW655214 PQS655214 QAO655214 QKK655214 QUG655214 REC655214 RNY655214 RXU655214 SHQ655214 SRM655214 TBI655214 TLE655214 TVA655214 UEW655214 UOS655214 UYO655214 VIK655214 VSG655214 WCC655214 WLY655214 WVU655214 J720748 JI720750 TE720750 ADA720750 AMW720750 AWS720750 BGO720750 BQK720750 CAG720750 CKC720750 CTY720750 DDU720750 DNQ720750 DXM720750 EHI720750 ERE720750 FBA720750 FKW720750 FUS720750 GEO720750 GOK720750 GYG720750 HIC720750 HRY720750 IBU720750 ILQ720750 IVM720750 JFI720750 JPE720750 JZA720750 KIW720750 KSS720750 LCO720750 LMK720750 LWG720750 MGC720750 MPY720750 MZU720750 NJQ720750 NTM720750 ODI720750 ONE720750 OXA720750 PGW720750 PQS720750 QAO720750 QKK720750 QUG720750 REC720750 RNY720750 RXU720750 SHQ720750 SRM720750 TBI720750 TLE720750 TVA720750 UEW720750 UOS720750 UYO720750 VIK720750 VSG720750 WCC720750 WLY720750 WVU720750 J786284 JI786286 TE786286 ADA786286 AMW786286 AWS786286 BGO786286 BQK786286 CAG786286 CKC786286 CTY786286 DDU786286 DNQ786286 DXM786286 EHI786286 ERE786286 FBA786286 FKW786286 FUS786286 GEO786286 GOK786286 GYG786286 HIC786286 HRY786286 IBU786286 ILQ786286 IVM786286 JFI786286 JPE786286 JZA786286 KIW786286 KSS786286 LCO786286 LMK786286 LWG786286 MGC786286 MPY786286 MZU786286 NJQ786286 NTM786286 ODI786286 ONE786286 OXA786286 PGW786286 PQS786286 QAO786286 QKK786286 QUG786286 REC786286 RNY786286 RXU786286 SHQ786286 SRM786286 TBI786286 TLE786286 TVA786286 UEW786286 UOS786286 UYO786286 VIK786286 VSG786286 WCC786286 WLY786286 WVU786286 J851820 JI851822 TE851822 ADA851822 AMW851822 AWS851822 BGO851822 BQK851822 CAG851822 CKC851822 CTY851822 DDU851822 DNQ851822 DXM851822 EHI851822 ERE851822 FBA851822 FKW851822 FUS851822 GEO851822 GOK851822 GYG851822 HIC851822 HRY851822 IBU851822 ILQ851822 IVM851822 JFI851822 JPE851822 JZA851822 KIW851822 KSS851822 LCO851822 LMK851822 LWG851822 MGC851822 MPY851822 MZU851822 NJQ851822 NTM851822 ODI851822 ONE851822 OXA851822 PGW851822 PQS851822 QAO851822 QKK851822 QUG851822 REC851822 RNY851822 RXU851822 SHQ851822 SRM851822 TBI851822 TLE851822 TVA851822 UEW851822 UOS851822 UYO851822 VIK851822 VSG851822 WCC851822 WLY851822 WVU851822 J917356 JI917358 TE917358 ADA917358 AMW917358 AWS917358 BGO917358 BQK917358 CAG917358 CKC917358 CTY917358 DDU917358 DNQ917358 DXM917358 EHI917358 ERE917358 FBA917358 FKW917358 FUS917358 GEO917358 GOK917358 GYG917358 HIC917358 HRY917358 IBU917358 ILQ917358 IVM917358 JFI917358 JPE917358 JZA917358 KIW917358 KSS917358 LCO917358 LMK917358 LWG917358 MGC917358 MPY917358 MZU917358 NJQ917358 NTM917358 ODI917358 ONE917358 OXA917358 PGW917358 PQS917358 QAO917358 QKK917358 QUG917358 REC917358 RNY917358 RXU917358 SHQ917358 SRM917358 TBI917358 TLE917358 TVA917358 UEW917358 UOS917358 UYO917358 VIK917358 VSG917358 WCC917358 WLY917358 WVU917358 J982892 JI982894 TE982894 ADA982894 AMW982894 AWS982894 BGO982894 BQK982894 CAG982894 CKC982894 CTY982894 DDU982894 DNQ982894 DXM982894 EHI982894 ERE982894 FBA982894 FKW982894 FUS982894 GEO982894 GOK982894 GYG982894 HIC982894 HRY982894 IBU982894 ILQ982894 IVM982894 JFI982894 JPE982894 JZA982894 KIW982894 KSS982894 LCO982894 LMK982894 LWG982894 MGC982894 MPY982894 MZU982894 NJQ982894 NTM982894 ODI982894 ONE982894 OXA982894 PGW982894 PQS982894 QAO982894 QKK982894 QUG982894 REC982894 RNY982894 RXU982894 SHQ982894 SRM982894 TBI982894 TLE982894 TVA982894 UEW982894 UOS982894 UYO982894 VIK982894 VSG982894 WCC982894 WLY982894 WVU982894 B65442:F65453 JA65444:JE65455 SW65444:TA65455 ACS65444:ACW65455 AMO65444:AMS65455 AWK65444:AWO65455 BGG65444:BGK65455 BQC65444:BQG65455 BZY65444:CAC65455 CJU65444:CJY65455 CTQ65444:CTU65455 DDM65444:DDQ65455 DNI65444:DNM65455 DXE65444:DXI65455 EHA65444:EHE65455 EQW65444:ERA65455 FAS65444:FAW65455 FKO65444:FKS65455 FUK65444:FUO65455 GEG65444:GEK65455 GOC65444:GOG65455 GXY65444:GYC65455 HHU65444:HHY65455 HRQ65444:HRU65455 IBM65444:IBQ65455 ILI65444:ILM65455 IVE65444:IVI65455 JFA65444:JFE65455 JOW65444:JPA65455 JYS65444:JYW65455 KIO65444:KIS65455 KSK65444:KSO65455 LCG65444:LCK65455 LMC65444:LMG65455 LVY65444:LWC65455 MFU65444:MFY65455 MPQ65444:MPU65455 MZM65444:MZQ65455 NJI65444:NJM65455 NTE65444:NTI65455 ODA65444:ODE65455 OMW65444:ONA65455 OWS65444:OWW65455 PGO65444:PGS65455 PQK65444:PQO65455 QAG65444:QAK65455 QKC65444:QKG65455 QTY65444:QUC65455 RDU65444:RDY65455 RNQ65444:RNU65455 RXM65444:RXQ65455 SHI65444:SHM65455 SRE65444:SRI65455 TBA65444:TBE65455 TKW65444:TLA65455 TUS65444:TUW65455 UEO65444:UES65455 UOK65444:UOO65455 UYG65444:UYK65455 VIC65444:VIG65455 VRY65444:VSC65455 WBU65444:WBY65455 WLQ65444:WLU65455 WVM65444:WVQ65455 B130978:F130989 JA130980:JE130991 SW130980:TA130991 ACS130980:ACW130991 AMO130980:AMS130991 AWK130980:AWO130991 BGG130980:BGK130991 BQC130980:BQG130991 BZY130980:CAC130991 CJU130980:CJY130991 CTQ130980:CTU130991 DDM130980:DDQ130991 DNI130980:DNM130991 DXE130980:DXI130991 EHA130980:EHE130991 EQW130980:ERA130991 FAS130980:FAW130991 FKO130980:FKS130991 FUK130980:FUO130991 GEG130980:GEK130991 GOC130980:GOG130991 GXY130980:GYC130991 HHU130980:HHY130991 HRQ130980:HRU130991 IBM130980:IBQ130991 ILI130980:ILM130991 IVE130980:IVI130991 JFA130980:JFE130991 JOW130980:JPA130991 JYS130980:JYW130991 KIO130980:KIS130991 KSK130980:KSO130991 LCG130980:LCK130991 LMC130980:LMG130991 LVY130980:LWC130991 MFU130980:MFY130991 MPQ130980:MPU130991 MZM130980:MZQ130991 NJI130980:NJM130991 NTE130980:NTI130991 ODA130980:ODE130991 OMW130980:ONA130991 OWS130980:OWW130991 PGO130980:PGS130991 PQK130980:PQO130991 QAG130980:QAK130991 QKC130980:QKG130991 QTY130980:QUC130991 RDU130980:RDY130991 RNQ130980:RNU130991 RXM130980:RXQ130991 SHI130980:SHM130991 SRE130980:SRI130991 TBA130980:TBE130991 TKW130980:TLA130991 TUS130980:TUW130991 UEO130980:UES130991 UOK130980:UOO130991 UYG130980:UYK130991 VIC130980:VIG130991 VRY130980:VSC130991 WBU130980:WBY130991 WLQ130980:WLU130991 WVM130980:WVQ130991 B196514:F196525 JA196516:JE196527 SW196516:TA196527 ACS196516:ACW196527 AMO196516:AMS196527 AWK196516:AWO196527 BGG196516:BGK196527 BQC196516:BQG196527 BZY196516:CAC196527 CJU196516:CJY196527 CTQ196516:CTU196527 DDM196516:DDQ196527 DNI196516:DNM196527 DXE196516:DXI196527 EHA196516:EHE196527 EQW196516:ERA196527 FAS196516:FAW196527 FKO196516:FKS196527 FUK196516:FUO196527 GEG196516:GEK196527 GOC196516:GOG196527 GXY196516:GYC196527 HHU196516:HHY196527 HRQ196516:HRU196527 IBM196516:IBQ196527 ILI196516:ILM196527 IVE196516:IVI196527 JFA196516:JFE196527 JOW196516:JPA196527 JYS196516:JYW196527 KIO196516:KIS196527 KSK196516:KSO196527 LCG196516:LCK196527 LMC196516:LMG196527 LVY196516:LWC196527 MFU196516:MFY196527 MPQ196516:MPU196527 MZM196516:MZQ196527 NJI196516:NJM196527 NTE196516:NTI196527 ODA196516:ODE196527 OMW196516:ONA196527 OWS196516:OWW196527 PGO196516:PGS196527 PQK196516:PQO196527 QAG196516:QAK196527 QKC196516:QKG196527 QTY196516:QUC196527 RDU196516:RDY196527 RNQ196516:RNU196527 RXM196516:RXQ196527 SHI196516:SHM196527 SRE196516:SRI196527 TBA196516:TBE196527 TKW196516:TLA196527 TUS196516:TUW196527 UEO196516:UES196527 UOK196516:UOO196527 UYG196516:UYK196527 VIC196516:VIG196527 VRY196516:VSC196527 WBU196516:WBY196527 WLQ196516:WLU196527 WVM196516:WVQ196527 B262050:F262061 JA262052:JE262063 SW262052:TA262063 ACS262052:ACW262063 AMO262052:AMS262063 AWK262052:AWO262063 BGG262052:BGK262063 BQC262052:BQG262063 BZY262052:CAC262063 CJU262052:CJY262063 CTQ262052:CTU262063 DDM262052:DDQ262063 DNI262052:DNM262063 DXE262052:DXI262063 EHA262052:EHE262063 EQW262052:ERA262063 FAS262052:FAW262063 FKO262052:FKS262063 FUK262052:FUO262063 GEG262052:GEK262063 GOC262052:GOG262063 GXY262052:GYC262063 HHU262052:HHY262063 HRQ262052:HRU262063 IBM262052:IBQ262063 ILI262052:ILM262063 IVE262052:IVI262063 JFA262052:JFE262063 JOW262052:JPA262063 JYS262052:JYW262063 KIO262052:KIS262063 KSK262052:KSO262063 LCG262052:LCK262063 LMC262052:LMG262063 LVY262052:LWC262063 MFU262052:MFY262063 MPQ262052:MPU262063 MZM262052:MZQ262063 NJI262052:NJM262063 NTE262052:NTI262063 ODA262052:ODE262063 OMW262052:ONA262063 OWS262052:OWW262063 PGO262052:PGS262063 PQK262052:PQO262063 QAG262052:QAK262063 QKC262052:QKG262063 QTY262052:QUC262063 RDU262052:RDY262063 RNQ262052:RNU262063 RXM262052:RXQ262063 SHI262052:SHM262063 SRE262052:SRI262063 TBA262052:TBE262063 TKW262052:TLA262063 TUS262052:TUW262063 UEO262052:UES262063 UOK262052:UOO262063 UYG262052:UYK262063 VIC262052:VIG262063 VRY262052:VSC262063 WBU262052:WBY262063 WLQ262052:WLU262063 WVM262052:WVQ262063 B327586:F327597 JA327588:JE327599 SW327588:TA327599 ACS327588:ACW327599 AMO327588:AMS327599 AWK327588:AWO327599 BGG327588:BGK327599 BQC327588:BQG327599 BZY327588:CAC327599 CJU327588:CJY327599 CTQ327588:CTU327599 DDM327588:DDQ327599 DNI327588:DNM327599 DXE327588:DXI327599 EHA327588:EHE327599 EQW327588:ERA327599 FAS327588:FAW327599 FKO327588:FKS327599 FUK327588:FUO327599 GEG327588:GEK327599 GOC327588:GOG327599 GXY327588:GYC327599 HHU327588:HHY327599 HRQ327588:HRU327599 IBM327588:IBQ327599 ILI327588:ILM327599 IVE327588:IVI327599 JFA327588:JFE327599 JOW327588:JPA327599 JYS327588:JYW327599 KIO327588:KIS327599 KSK327588:KSO327599 LCG327588:LCK327599 LMC327588:LMG327599 LVY327588:LWC327599 MFU327588:MFY327599 MPQ327588:MPU327599 MZM327588:MZQ327599 NJI327588:NJM327599 NTE327588:NTI327599 ODA327588:ODE327599 OMW327588:ONA327599 OWS327588:OWW327599 PGO327588:PGS327599 PQK327588:PQO327599 QAG327588:QAK327599 QKC327588:QKG327599 QTY327588:QUC327599 RDU327588:RDY327599 RNQ327588:RNU327599 RXM327588:RXQ327599 SHI327588:SHM327599 SRE327588:SRI327599 TBA327588:TBE327599 TKW327588:TLA327599 TUS327588:TUW327599 UEO327588:UES327599 UOK327588:UOO327599 UYG327588:UYK327599 VIC327588:VIG327599 VRY327588:VSC327599 WBU327588:WBY327599 WLQ327588:WLU327599 WVM327588:WVQ327599 B393122:F393133 JA393124:JE393135 SW393124:TA393135 ACS393124:ACW393135 AMO393124:AMS393135 AWK393124:AWO393135 BGG393124:BGK393135 BQC393124:BQG393135 BZY393124:CAC393135 CJU393124:CJY393135 CTQ393124:CTU393135 DDM393124:DDQ393135 DNI393124:DNM393135 DXE393124:DXI393135 EHA393124:EHE393135 EQW393124:ERA393135 FAS393124:FAW393135 FKO393124:FKS393135 FUK393124:FUO393135 GEG393124:GEK393135 GOC393124:GOG393135 GXY393124:GYC393135 HHU393124:HHY393135 HRQ393124:HRU393135 IBM393124:IBQ393135 ILI393124:ILM393135 IVE393124:IVI393135 JFA393124:JFE393135 JOW393124:JPA393135 JYS393124:JYW393135 KIO393124:KIS393135 KSK393124:KSO393135 LCG393124:LCK393135 LMC393124:LMG393135 LVY393124:LWC393135 MFU393124:MFY393135 MPQ393124:MPU393135 MZM393124:MZQ393135 NJI393124:NJM393135 NTE393124:NTI393135 ODA393124:ODE393135 OMW393124:ONA393135 OWS393124:OWW393135 PGO393124:PGS393135 PQK393124:PQO393135 QAG393124:QAK393135 QKC393124:QKG393135 QTY393124:QUC393135 RDU393124:RDY393135 RNQ393124:RNU393135 RXM393124:RXQ393135 SHI393124:SHM393135 SRE393124:SRI393135 TBA393124:TBE393135 TKW393124:TLA393135 TUS393124:TUW393135 UEO393124:UES393135 UOK393124:UOO393135 UYG393124:UYK393135 VIC393124:VIG393135 VRY393124:VSC393135 WBU393124:WBY393135 WLQ393124:WLU393135 WVM393124:WVQ393135 B458658:F458669 JA458660:JE458671 SW458660:TA458671 ACS458660:ACW458671 AMO458660:AMS458671 AWK458660:AWO458671 BGG458660:BGK458671 BQC458660:BQG458671 BZY458660:CAC458671 CJU458660:CJY458671 CTQ458660:CTU458671 DDM458660:DDQ458671 DNI458660:DNM458671 DXE458660:DXI458671 EHA458660:EHE458671 EQW458660:ERA458671 FAS458660:FAW458671 FKO458660:FKS458671 FUK458660:FUO458671 GEG458660:GEK458671 GOC458660:GOG458671 GXY458660:GYC458671 HHU458660:HHY458671 HRQ458660:HRU458671 IBM458660:IBQ458671 ILI458660:ILM458671 IVE458660:IVI458671 JFA458660:JFE458671 JOW458660:JPA458671 JYS458660:JYW458671 KIO458660:KIS458671 KSK458660:KSO458671 LCG458660:LCK458671 LMC458660:LMG458671 LVY458660:LWC458671 MFU458660:MFY458671 MPQ458660:MPU458671 MZM458660:MZQ458671 NJI458660:NJM458671 NTE458660:NTI458671 ODA458660:ODE458671 OMW458660:ONA458671 OWS458660:OWW458671 PGO458660:PGS458671 PQK458660:PQO458671 QAG458660:QAK458671 QKC458660:QKG458671 QTY458660:QUC458671 RDU458660:RDY458671 RNQ458660:RNU458671 RXM458660:RXQ458671 SHI458660:SHM458671 SRE458660:SRI458671 TBA458660:TBE458671 TKW458660:TLA458671 TUS458660:TUW458671 UEO458660:UES458671 UOK458660:UOO458671 UYG458660:UYK458671 VIC458660:VIG458671 VRY458660:VSC458671 WBU458660:WBY458671 WLQ458660:WLU458671 WVM458660:WVQ458671 B524194:F524205 JA524196:JE524207 SW524196:TA524207 ACS524196:ACW524207 AMO524196:AMS524207 AWK524196:AWO524207 BGG524196:BGK524207 BQC524196:BQG524207 BZY524196:CAC524207 CJU524196:CJY524207 CTQ524196:CTU524207 DDM524196:DDQ524207 DNI524196:DNM524207 DXE524196:DXI524207 EHA524196:EHE524207 EQW524196:ERA524207 FAS524196:FAW524207 FKO524196:FKS524207 FUK524196:FUO524207 GEG524196:GEK524207 GOC524196:GOG524207 GXY524196:GYC524207 HHU524196:HHY524207 HRQ524196:HRU524207 IBM524196:IBQ524207 ILI524196:ILM524207 IVE524196:IVI524207 JFA524196:JFE524207 JOW524196:JPA524207 JYS524196:JYW524207 KIO524196:KIS524207 KSK524196:KSO524207 LCG524196:LCK524207 LMC524196:LMG524207 LVY524196:LWC524207 MFU524196:MFY524207 MPQ524196:MPU524207 MZM524196:MZQ524207 NJI524196:NJM524207 NTE524196:NTI524207 ODA524196:ODE524207 OMW524196:ONA524207 OWS524196:OWW524207 PGO524196:PGS524207 PQK524196:PQO524207 QAG524196:QAK524207 QKC524196:QKG524207 QTY524196:QUC524207 RDU524196:RDY524207 RNQ524196:RNU524207 RXM524196:RXQ524207 SHI524196:SHM524207 SRE524196:SRI524207 TBA524196:TBE524207 TKW524196:TLA524207 TUS524196:TUW524207 UEO524196:UES524207 UOK524196:UOO524207 UYG524196:UYK524207 VIC524196:VIG524207 VRY524196:VSC524207 WBU524196:WBY524207 WLQ524196:WLU524207 WVM524196:WVQ524207 B589730:F589741 JA589732:JE589743 SW589732:TA589743 ACS589732:ACW589743 AMO589732:AMS589743 AWK589732:AWO589743 BGG589732:BGK589743 BQC589732:BQG589743 BZY589732:CAC589743 CJU589732:CJY589743 CTQ589732:CTU589743 DDM589732:DDQ589743 DNI589732:DNM589743 DXE589732:DXI589743 EHA589732:EHE589743 EQW589732:ERA589743 FAS589732:FAW589743 FKO589732:FKS589743 FUK589732:FUO589743 GEG589732:GEK589743 GOC589732:GOG589743 GXY589732:GYC589743 HHU589732:HHY589743 HRQ589732:HRU589743 IBM589732:IBQ589743 ILI589732:ILM589743 IVE589732:IVI589743 JFA589732:JFE589743 JOW589732:JPA589743 JYS589732:JYW589743 KIO589732:KIS589743 KSK589732:KSO589743 LCG589732:LCK589743 LMC589732:LMG589743 LVY589732:LWC589743 MFU589732:MFY589743 MPQ589732:MPU589743 MZM589732:MZQ589743 NJI589732:NJM589743 NTE589732:NTI589743 ODA589732:ODE589743 OMW589732:ONA589743 OWS589732:OWW589743 PGO589732:PGS589743 PQK589732:PQO589743 QAG589732:QAK589743 QKC589732:QKG589743 QTY589732:QUC589743 RDU589732:RDY589743 RNQ589732:RNU589743 RXM589732:RXQ589743 SHI589732:SHM589743 SRE589732:SRI589743 TBA589732:TBE589743 TKW589732:TLA589743 TUS589732:TUW589743 UEO589732:UES589743 UOK589732:UOO589743 UYG589732:UYK589743 VIC589732:VIG589743 VRY589732:VSC589743 WBU589732:WBY589743 WLQ589732:WLU589743 WVM589732:WVQ589743 B655266:F655277 JA655268:JE655279 SW655268:TA655279 ACS655268:ACW655279 AMO655268:AMS655279 AWK655268:AWO655279 BGG655268:BGK655279 BQC655268:BQG655279 BZY655268:CAC655279 CJU655268:CJY655279 CTQ655268:CTU655279 DDM655268:DDQ655279 DNI655268:DNM655279 DXE655268:DXI655279 EHA655268:EHE655279 EQW655268:ERA655279 FAS655268:FAW655279 FKO655268:FKS655279 FUK655268:FUO655279 GEG655268:GEK655279 GOC655268:GOG655279 GXY655268:GYC655279 HHU655268:HHY655279 HRQ655268:HRU655279 IBM655268:IBQ655279 ILI655268:ILM655279 IVE655268:IVI655279 JFA655268:JFE655279 JOW655268:JPA655279 JYS655268:JYW655279 KIO655268:KIS655279 KSK655268:KSO655279 LCG655268:LCK655279 LMC655268:LMG655279 LVY655268:LWC655279 MFU655268:MFY655279 MPQ655268:MPU655279 MZM655268:MZQ655279 NJI655268:NJM655279 NTE655268:NTI655279 ODA655268:ODE655279 OMW655268:ONA655279 OWS655268:OWW655279 PGO655268:PGS655279 PQK655268:PQO655279 QAG655268:QAK655279 QKC655268:QKG655279 QTY655268:QUC655279 RDU655268:RDY655279 RNQ655268:RNU655279 RXM655268:RXQ655279 SHI655268:SHM655279 SRE655268:SRI655279 TBA655268:TBE655279 TKW655268:TLA655279 TUS655268:TUW655279 UEO655268:UES655279 UOK655268:UOO655279 UYG655268:UYK655279 VIC655268:VIG655279 VRY655268:VSC655279 WBU655268:WBY655279 WLQ655268:WLU655279 WVM655268:WVQ655279 B720802:F720813 JA720804:JE720815 SW720804:TA720815 ACS720804:ACW720815 AMO720804:AMS720815 AWK720804:AWO720815 BGG720804:BGK720815 BQC720804:BQG720815 BZY720804:CAC720815 CJU720804:CJY720815 CTQ720804:CTU720815 DDM720804:DDQ720815 DNI720804:DNM720815 DXE720804:DXI720815 EHA720804:EHE720815 EQW720804:ERA720815 FAS720804:FAW720815 FKO720804:FKS720815 FUK720804:FUO720815 GEG720804:GEK720815 GOC720804:GOG720815 GXY720804:GYC720815 HHU720804:HHY720815 HRQ720804:HRU720815 IBM720804:IBQ720815 ILI720804:ILM720815 IVE720804:IVI720815 JFA720804:JFE720815 JOW720804:JPA720815 JYS720804:JYW720815 KIO720804:KIS720815 KSK720804:KSO720815 LCG720804:LCK720815 LMC720804:LMG720815 LVY720804:LWC720815 MFU720804:MFY720815 MPQ720804:MPU720815 MZM720804:MZQ720815 NJI720804:NJM720815 NTE720804:NTI720815 ODA720804:ODE720815 OMW720804:ONA720815 OWS720804:OWW720815 PGO720804:PGS720815 PQK720804:PQO720815 QAG720804:QAK720815 QKC720804:QKG720815 QTY720804:QUC720815 RDU720804:RDY720815 RNQ720804:RNU720815 RXM720804:RXQ720815 SHI720804:SHM720815 SRE720804:SRI720815 TBA720804:TBE720815 TKW720804:TLA720815 TUS720804:TUW720815 UEO720804:UES720815 UOK720804:UOO720815 UYG720804:UYK720815 VIC720804:VIG720815 VRY720804:VSC720815 WBU720804:WBY720815 WLQ720804:WLU720815 WVM720804:WVQ720815 B786338:F786349 JA786340:JE786351 SW786340:TA786351 ACS786340:ACW786351 AMO786340:AMS786351 AWK786340:AWO786351 BGG786340:BGK786351 BQC786340:BQG786351 BZY786340:CAC786351 CJU786340:CJY786351 CTQ786340:CTU786351 DDM786340:DDQ786351 DNI786340:DNM786351 DXE786340:DXI786351 EHA786340:EHE786351 EQW786340:ERA786351 FAS786340:FAW786351 FKO786340:FKS786351 FUK786340:FUO786351 GEG786340:GEK786351 GOC786340:GOG786351 GXY786340:GYC786351 HHU786340:HHY786351 HRQ786340:HRU786351 IBM786340:IBQ786351 ILI786340:ILM786351 IVE786340:IVI786351 JFA786340:JFE786351 JOW786340:JPA786351 JYS786340:JYW786351 KIO786340:KIS786351 KSK786340:KSO786351 LCG786340:LCK786351 LMC786340:LMG786351 LVY786340:LWC786351 MFU786340:MFY786351 MPQ786340:MPU786351 MZM786340:MZQ786351 NJI786340:NJM786351 NTE786340:NTI786351 ODA786340:ODE786351 OMW786340:ONA786351 OWS786340:OWW786351 PGO786340:PGS786351 PQK786340:PQO786351 QAG786340:QAK786351 QKC786340:QKG786351 QTY786340:QUC786351 RDU786340:RDY786351 RNQ786340:RNU786351 RXM786340:RXQ786351 SHI786340:SHM786351 SRE786340:SRI786351 TBA786340:TBE786351 TKW786340:TLA786351 TUS786340:TUW786351 UEO786340:UES786351 UOK786340:UOO786351 UYG786340:UYK786351 VIC786340:VIG786351 VRY786340:VSC786351 WBU786340:WBY786351 WLQ786340:WLU786351 WVM786340:WVQ786351 B851874:F851885 JA851876:JE851887 SW851876:TA851887 ACS851876:ACW851887 AMO851876:AMS851887 AWK851876:AWO851887 BGG851876:BGK851887 BQC851876:BQG851887 BZY851876:CAC851887 CJU851876:CJY851887 CTQ851876:CTU851887 DDM851876:DDQ851887 DNI851876:DNM851887 DXE851876:DXI851887 EHA851876:EHE851887 EQW851876:ERA851887 FAS851876:FAW851887 FKO851876:FKS851887 FUK851876:FUO851887 GEG851876:GEK851887 GOC851876:GOG851887 GXY851876:GYC851887 HHU851876:HHY851887 HRQ851876:HRU851887 IBM851876:IBQ851887 ILI851876:ILM851887 IVE851876:IVI851887 JFA851876:JFE851887 JOW851876:JPA851887 JYS851876:JYW851887 KIO851876:KIS851887 KSK851876:KSO851887 LCG851876:LCK851887 LMC851876:LMG851887 LVY851876:LWC851887 MFU851876:MFY851887 MPQ851876:MPU851887 MZM851876:MZQ851887 NJI851876:NJM851887 NTE851876:NTI851887 ODA851876:ODE851887 OMW851876:ONA851887 OWS851876:OWW851887 PGO851876:PGS851887 PQK851876:PQO851887 QAG851876:QAK851887 QKC851876:QKG851887 QTY851876:QUC851887 RDU851876:RDY851887 RNQ851876:RNU851887 RXM851876:RXQ851887 SHI851876:SHM851887 SRE851876:SRI851887 TBA851876:TBE851887 TKW851876:TLA851887 TUS851876:TUW851887 UEO851876:UES851887 UOK851876:UOO851887 UYG851876:UYK851887 VIC851876:VIG851887 VRY851876:VSC851887 WBU851876:WBY851887 WLQ851876:WLU851887 WVM851876:WVQ851887 B917410:F917421 JA917412:JE917423 SW917412:TA917423 ACS917412:ACW917423 AMO917412:AMS917423 AWK917412:AWO917423 BGG917412:BGK917423 BQC917412:BQG917423 BZY917412:CAC917423 CJU917412:CJY917423 CTQ917412:CTU917423 DDM917412:DDQ917423 DNI917412:DNM917423 DXE917412:DXI917423 EHA917412:EHE917423 EQW917412:ERA917423 FAS917412:FAW917423 FKO917412:FKS917423 FUK917412:FUO917423 GEG917412:GEK917423 GOC917412:GOG917423 GXY917412:GYC917423 HHU917412:HHY917423 HRQ917412:HRU917423 IBM917412:IBQ917423 ILI917412:ILM917423 IVE917412:IVI917423 JFA917412:JFE917423 JOW917412:JPA917423 JYS917412:JYW917423 KIO917412:KIS917423 KSK917412:KSO917423 LCG917412:LCK917423 LMC917412:LMG917423 LVY917412:LWC917423 MFU917412:MFY917423 MPQ917412:MPU917423 MZM917412:MZQ917423 NJI917412:NJM917423 NTE917412:NTI917423 ODA917412:ODE917423 OMW917412:ONA917423 OWS917412:OWW917423 PGO917412:PGS917423 PQK917412:PQO917423 QAG917412:QAK917423 QKC917412:QKG917423 QTY917412:QUC917423 RDU917412:RDY917423 RNQ917412:RNU917423 RXM917412:RXQ917423 SHI917412:SHM917423 SRE917412:SRI917423 TBA917412:TBE917423 TKW917412:TLA917423 TUS917412:TUW917423 UEO917412:UES917423 UOK917412:UOO917423 UYG917412:UYK917423 VIC917412:VIG917423 VRY917412:VSC917423 WBU917412:WBY917423 WLQ917412:WLU917423 WVM917412:WVQ917423 B982946:F982957 JA982948:JE982959 SW982948:TA982959 ACS982948:ACW982959 AMO982948:AMS982959 AWK982948:AWO982959 BGG982948:BGK982959 BQC982948:BQG982959 BZY982948:CAC982959 CJU982948:CJY982959 CTQ982948:CTU982959 DDM982948:DDQ982959 DNI982948:DNM982959 DXE982948:DXI982959 EHA982948:EHE982959 EQW982948:ERA982959 FAS982948:FAW982959 FKO982948:FKS982959 FUK982948:FUO982959 GEG982948:GEK982959 GOC982948:GOG982959 GXY982948:GYC982959 HHU982948:HHY982959 HRQ982948:HRU982959 IBM982948:IBQ982959 ILI982948:ILM982959 IVE982948:IVI982959 JFA982948:JFE982959 JOW982948:JPA982959 JYS982948:JYW982959 KIO982948:KIS982959 KSK982948:KSO982959 LCG982948:LCK982959 LMC982948:LMG982959 LVY982948:LWC982959 MFU982948:MFY982959 MPQ982948:MPU982959 MZM982948:MZQ982959 NJI982948:NJM982959 NTE982948:NTI982959 ODA982948:ODE982959 OMW982948:ONA982959 OWS982948:OWW982959 PGO982948:PGS982959 PQK982948:PQO982959 QAG982948:QAK982959 QKC982948:QKG982959 QTY982948:QUC982959 RDU982948:RDY982959 RNQ982948:RNU982959 RXM982948:RXQ982959 SHI982948:SHM982959 SRE982948:SRI982959 TBA982948:TBE982959 TKW982948:TLA982959 TUS982948:TUW982959 UEO982948:UES982959 UOK982948:UOO982959 UYG982948:UYK982959 VIC982948:VIG982959 VRY982948:VSC982959 WBU982948:WBY982959 WLQ982948:WLU982959 WVM982948:WVQ982959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24"/>
  <sheetViews>
    <sheetView view="pageBreakPreview" zoomScale="85" zoomScaleNormal="85" zoomScaleSheetLayoutView="85" workbookViewId="0">
      <selection activeCell="I35" sqref="I35"/>
    </sheetView>
  </sheetViews>
  <sheetFormatPr defaultColWidth="9.140625" defaultRowHeight="12"/>
  <cols>
    <col min="1" max="1" width="3.5703125" style="87" customWidth="1"/>
    <col min="2" max="76" width="2.85546875" style="87" customWidth="1"/>
    <col min="77" max="16384" width="9.140625" style="87"/>
  </cols>
  <sheetData>
    <row r="1" spans="1:37" s="33" customFormat="1" ht="18.75" customHeight="1">
      <c r="A1" s="469" t="s">
        <v>199</v>
      </c>
      <c r="B1" s="469"/>
      <c r="C1" s="469"/>
      <c r="D1" s="469"/>
      <c r="E1" s="469"/>
      <c r="F1" s="469"/>
      <c r="G1" s="90"/>
      <c r="H1" s="90"/>
      <c r="I1" s="90"/>
      <c r="J1" s="90"/>
      <c r="K1" s="90"/>
      <c r="Z1" s="472"/>
      <c r="AA1" s="472"/>
      <c r="AB1" s="472"/>
      <c r="AC1" s="472"/>
      <c r="AD1" s="472"/>
      <c r="AE1" s="472"/>
      <c r="AF1" s="472"/>
      <c r="AG1" s="472"/>
      <c r="AH1" s="472"/>
      <c r="AI1" s="472"/>
      <c r="AJ1" s="472"/>
      <c r="AK1" s="472"/>
    </row>
    <row r="2" spans="1:37" s="33" customFormat="1" ht="18.75" customHeight="1">
      <c r="A2" s="88"/>
      <c r="B2" s="88"/>
      <c r="C2" s="88"/>
      <c r="D2" s="88"/>
      <c r="E2" s="88"/>
      <c r="F2" s="88"/>
      <c r="G2" s="88"/>
      <c r="H2" s="88"/>
      <c r="I2" s="88"/>
      <c r="J2" s="88"/>
      <c r="K2" s="88"/>
      <c r="Z2" s="472"/>
      <c r="AA2" s="472"/>
      <c r="AB2" s="472"/>
      <c r="AC2" s="472"/>
      <c r="AD2" s="472"/>
      <c r="AE2" s="472"/>
      <c r="AF2" s="472"/>
      <c r="AG2" s="472"/>
      <c r="AH2" s="472"/>
      <c r="AI2" s="472"/>
      <c r="AJ2" s="472"/>
      <c r="AK2" s="472"/>
    </row>
    <row r="3" spans="1:37" s="33" customFormat="1" ht="18.75" customHeight="1">
      <c r="A3" s="91"/>
      <c r="B3" s="89" t="s">
        <v>200</v>
      </c>
      <c r="C3" s="91"/>
      <c r="D3" s="91"/>
      <c r="E3" s="91"/>
      <c r="F3" s="91"/>
      <c r="G3" s="91"/>
      <c r="H3" s="91"/>
      <c r="I3" s="91"/>
      <c r="J3" s="91"/>
      <c r="K3" s="91"/>
      <c r="L3" s="91"/>
      <c r="M3" s="91"/>
      <c r="N3" s="91"/>
      <c r="O3" s="24"/>
      <c r="P3" s="24"/>
      <c r="Q3" s="24"/>
      <c r="R3" s="24"/>
      <c r="S3" s="24"/>
      <c r="T3" s="24"/>
      <c r="U3" s="24"/>
      <c r="V3" s="470" t="s">
        <v>201</v>
      </c>
      <c r="W3" s="470"/>
      <c r="X3" s="470"/>
      <c r="Y3" s="470"/>
      <c r="Z3" s="470"/>
      <c r="AA3" s="471" t="str">
        <f>'02'!Y9</f>
        <v>　集落協定</v>
      </c>
      <c r="AB3" s="471"/>
      <c r="AC3" s="471"/>
      <c r="AD3" s="471"/>
      <c r="AE3" s="471"/>
      <c r="AF3" s="471"/>
      <c r="AG3" s="471"/>
      <c r="AH3" s="471"/>
      <c r="AI3" s="471"/>
      <c r="AJ3" s="471"/>
      <c r="AK3" s="24"/>
    </row>
    <row r="4" spans="1:37" s="93" customFormat="1" ht="18.75" customHeight="1">
      <c r="A4" s="9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row>
    <row r="5" spans="1:37" s="92" customFormat="1" ht="18.75" customHeight="1"/>
    <row r="6" spans="1:37" s="92" customFormat="1" ht="18.75" customHeight="1"/>
    <row r="7" spans="1:37" s="92" customFormat="1" ht="18.75" customHeight="1">
      <c r="B7" s="94" t="s">
        <v>251</v>
      </c>
      <c r="C7" s="473" t="s">
        <v>212</v>
      </c>
      <c r="D7" s="473"/>
      <c r="E7" s="474" t="s">
        <v>247</v>
      </c>
      <c r="F7" s="474"/>
      <c r="G7" s="474"/>
      <c r="H7" s="474"/>
      <c r="I7" s="474"/>
      <c r="J7" s="474"/>
      <c r="K7" s="474"/>
      <c r="L7" s="474"/>
      <c r="M7" s="474"/>
      <c r="N7" s="473" t="s">
        <v>213</v>
      </c>
      <c r="O7" s="473"/>
      <c r="P7" s="474" t="s">
        <v>248</v>
      </c>
      <c r="Q7" s="474"/>
      <c r="R7" s="474"/>
      <c r="S7" s="474"/>
      <c r="T7" s="474"/>
      <c r="U7" s="474"/>
      <c r="V7" s="474"/>
      <c r="W7" s="474"/>
      <c r="X7" s="474"/>
      <c r="Y7" s="473" t="s">
        <v>212</v>
      </c>
      <c r="Z7" s="473"/>
      <c r="AA7" s="474" t="s">
        <v>249</v>
      </c>
      <c r="AB7" s="474"/>
      <c r="AC7" s="474"/>
      <c r="AD7" s="474"/>
      <c r="AE7" s="474"/>
      <c r="AF7" s="474"/>
      <c r="AG7" s="474"/>
      <c r="AH7" s="474"/>
      <c r="AI7" s="474"/>
      <c r="AJ7" s="94" t="s">
        <v>250</v>
      </c>
    </row>
    <row r="8" spans="1:37" s="92" customFormat="1" ht="18.75" customHeight="1"/>
    <row r="9" spans="1:37" s="92" customFormat="1" ht="18.75" customHeight="1">
      <c r="B9" s="95"/>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7"/>
    </row>
    <row r="10" spans="1:37" s="92" customFormat="1" ht="18.75" customHeight="1">
      <c r="B10" s="98"/>
      <c r="C10" s="94" t="s">
        <v>202</v>
      </c>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9"/>
    </row>
    <row r="11" spans="1:37" s="20" customFormat="1" ht="18" customHeight="1">
      <c r="B11" s="39"/>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100"/>
    </row>
    <row r="12" spans="1:37" s="20" customFormat="1" ht="18" customHeight="1">
      <c r="B12" s="39"/>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100"/>
    </row>
    <row r="13" spans="1:37" s="20" customFormat="1" ht="18" customHeight="1">
      <c r="B13" s="39"/>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100"/>
    </row>
    <row r="14" spans="1:37" s="20" customFormat="1" ht="18" customHeight="1">
      <c r="B14" s="39"/>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100"/>
    </row>
    <row r="15" spans="1:37" s="20" customFormat="1" ht="18" customHeight="1">
      <c r="B15" s="39"/>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100"/>
    </row>
    <row r="16" spans="1:37" s="20" customFormat="1" ht="18" customHeight="1">
      <c r="B16" s="39"/>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100"/>
    </row>
    <row r="17" spans="2:36" s="20" customFormat="1" ht="18" customHeight="1">
      <c r="B17" s="39"/>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100"/>
    </row>
    <row r="18" spans="2:36" s="20" customFormat="1" ht="18" customHeight="1">
      <c r="B18" s="39"/>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100"/>
    </row>
    <row r="19" spans="2:36" s="20" customFormat="1" ht="18" customHeight="1">
      <c r="B19" s="39"/>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100"/>
    </row>
    <row r="20" spans="2:36" s="20" customFormat="1" ht="18" customHeight="1">
      <c r="B20" s="39"/>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100"/>
    </row>
    <row r="21" spans="2:36" s="20" customFormat="1" ht="18" customHeight="1">
      <c r="B21" s="101"/>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102"/>
    </row>
    <row r="22" spans="2:36" s="20" customFormat="1" ht="18" customHeight="1"/>
    <row r="23" spans="2:36" ht="18" customHeight="1"/>
    <row r="24" spans="2:36" ht="18" customHeight="1"/>
  </sheetData>
  <mergeCells count="11">
    <mergeCell ref="Y7:Z7"/>
    <mergeCell ref="AA7:AI7"/>
    <mergeCell ref="C7:D7"/>
    <mergeCell ref="E7:M7"/>
    <mergeCell ref="N7:O7"/>
    <mergeCell ref="P7:X7"/>
    <mergeCell ref="A1:F1"/>
    <mergeCell ref="V3:Z3"/>
    <mergeCell ref="AA3:AJ3"/>
    <mergeCell ref="Z1:AK1"/>
    <mergeCell ref="Z2:AK2"/>
  </mergeCells>
  <phoneticPr fontId="8"/>
  <pageMargins left="0.47244094488188981" right="0.27559055118110237" top="0.55118110236220474" bottom="0.43307086614173229"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B65441:F65449 IX65441:JB65449 ST65441:SX65449 ACP65441:ACT65449 AML65441:AMP65449 AWH65441:AWL65449 BGD65441:BGH65449 BPZ65441:BQD65449 BZV65441:BZZ65449 CJR65441:CJV65449 CTN65441:CTR65449 DDJ65441:DDN65449 DNF65441:DNJ65449 DXB65441:DXF65449 EGX65441:EHB65449 EQT65441:EQX65449 FAP65441:FAT65449 FKL65441:FKP65449 FUH65441:FUL65449 GED65441:GEH65449 GNZ65441:GOD65449 GXV65441:GXZ65449 HHR65441:HHV65449 HRN65441:HRR65449 IBJ65441:IBN65449 ILF65441:ILJ65449 IVB65441:IVF65449 JEX65441:JFB65449 JOT65441:JOX65449 JYP65441:JYT65449 KIL65441:KIP65449 KSH65441:KSL65449 LCD65441:LCH65449 LLZ65441:LMD65449 LVV65441:LVZ65449 MFR65441:MFV65449 MPN65441:MPR65449 MZJ65441:MZN65449 NJF65441:NJJ65449 NTB65441:NTF65449 OCX65441:ODB65449 OMT65441:OMX65449 OWP65441:OWT65449 PGL65441:PGP65449 PQH65441:PQL65449 QAD65441:QAH65449 QJZ65441:QKD65449 QTV65441:QTZ65449 RDR65441:RDV65449 RNN65441:RNR65449 RXJ65441:RXN65449 SHF65441:SHJ65449 SRB65441:SRF65449 TAX65441:TBB65449 TKT65441:TKX65449 TUP65441:TUT65449 UEL65441:UEP65449 UOH65441:UOL65449 UYD65441:UYH65449 VHZ65441:VID65449 VRV65441:VRZ65449 WBR65441:WBV65449 WLN65441:WLR65449 WVJ65441:WVN65449 B130977:F130985 IX130977:JB130985 ST130977:SX130985 ACP130977:ACT130985 AML130977:AMP130985 AWH130977:AWL130985 BGD130977:BGH130985 BPZ130977:BQD130985 BZV130977:BZZ130985 CJR130977:CJV130985 CTN130977:CTR130985 DDJ130977:DDN130985 DNF130977:DNJ130985 DXB130977:DXF130985 EGX130977:EHB130985 EQT130977:EQX130985 FAP130977:FAT130985 FKL130977:FKP130985 FUH130977:FUL130985 GED130977:GEH130985 GNZ130977:GOD130985 GXV130977:GXZ130985 HHR130977:HHV130985 HRN130977:HRR130985 IBJ130977:IBN130985 ILF130977:ILJ130985 IVB130977:IVF130985 JEX130977:JFB130985 JOT130977:JOX130985 JYP130977:JYT130985 KIL130977:KIP130985 KSH130977:KSL130985 LCD130977:LCH130985 LLZ130977:LMD130985 LVV130977:LVZ130985 MFR130977:MFV130985 MPN130977:MPR130985 MZJ130977:MZN130985 NJF130977:NJJ130985 NTB130977:NTF130985 OCX130977:ODB130985 OMT130977:OMX130985 OWP130977:OWT130985 PGL130977:PGP130985 PQH130977:PQL130985 QAD130977:QAH130985 QJZ130977:QKD130985 QTV130977:QTZ130985 RDR130977:RDV130985 RNN130977:RNR130985 RXJ130977:RXN130985 SHF130977:SHJ130985 SRB130977:SRF130985 TAX130977:TBB130985 TKT130977:TKX130985 TUP130977:TUT130985 UEL130977:UEP130985 UOH130977:UOL130985 UYD130977:UYH130985 VHZ130977:VID130985 VRV130977:VRZ130985 WBR130977:WBV130985 WLN130977:WLR130985 WVJ130977:WVN130985 B196513:F196521 IX196513:JB196521 ST196513:SX196521 ACP196513:ACT196521 AML196513:AMP196521 AWH196513:AWL196521 BGD196513:BGH196521 BPZ196513:BQD196521 BZV196513:BZZ196521 CJR196513:CJV196521 CTN196513:CTR196521 DDJ196513:DDN196521 DNF196513:DNJ196521 DXB196513:DXF196521 EGX196513:EHB196521 EQT196513:EQX196521 FAP196513:FAT196521 FKL196513:FKP196521 FUH196513:FUL196521 GED196513:GEH196521 GNZ196513:GOD196521 GXV196513:GXZ196521 HHR196513:HHV196521 HRN196513:HRR196521 IBJ196513:IBN196521 ILF196513:ILJ196521 IVB196513:IVF196521 JEX196513:JFB196521 JOT196513:JOX196521 JYP196513:JYT196521 KIL196513:KIP196521 KSH196513:KSL196521 LCD196513:LCH196521 LLZ196513:LMD196521 LVV196513:LVZ196521 MFR196513:MFV196521 MPN196513:MPR196521 MZJ196513:MZN196521 NJF196513:NJJ196521 NTB196513:NTF196521 OCX196513:ODB196521 OMT196513:OMX196521 OWP196513:OWT196521 PGL196513:PGP196521 PQH196513:PQL196521 QAD196513:QAH196521 QJZ196513:QKD196521 QTV196513:QTZ196521 RDR196513:RDV196521 RNN196513:RNR196521 RXJ196513:RXN196521 SHF196513:SHJ196521 SRB196513:SRF196521 TAX196513:TBB196521 TKT196513:TKX196521 TUP196513:TUT196521 UEL196513:UEP196521 UOH196513:UOL196521 UYD196513:UYH196521 VHZ196513:VID196521 VRV196513:VRZ196521 WBR196513:WBV196521 WLN196513:WLR196521 WVJ196513:WVN196521 B262049:F262057 IX262049:JB262057 ST262049:SX262057 ACP262049:ACT262057 AML262049:AMP262057 AWH262049:AWL262057 BGD262049:BGH262057 BPZ262049:BQD262057 BZV262049:BZZ262057 CJR262049:CJV262057 CTN262049:CTR262057 DDJ262049:DDN262057 DNF262049:DNJ262057 DXB262049:DXF262057 EGX262049:EHB262057 EQT262049:EQX262057 FAP262049:FAT262057 FKL262049:FKP262057 FUH262049:FUL262057 GED262049:GEH262057 GNZ262049:GOD262057 GXV262049:GXZ262057 HHR262049:HHV262057 HRN262049:HRR262057 IBJ262049:IBN262057 ILF262049:ILJ262057 IVB262049:IVF262057 JEX262049:JFB262057 JOT262049:JOX262057 JYP262049:JYT262057 KIL262049:KIP262057 KSH262049:KSL262057 LCD262049:LCH262057 LLZ262049:LMD262057 LVV262049:LVZ262057 MFR262049:MFV262057 MPN262049:MPR262057 MZJ262049:MZN262057 NJF262049:NJJ262057 NTB262049:NTF262057 OCX262049:ODB262057 OMT262049:OMX262057 OWP262049:OWT262057 PGL262049:PGP262057 PQH262049:PQL262057 QAD262049:QAH262057 QJZ262049:QKD262057 QTV262049:QTZ262057 RDR262049:RDV262057 RNN262049:RNR262057 RXJ262049:RXN262057 SHF262049:SHJ262057 SRB262049:SRF262057 TAX262049:TBB262057 TKT262049:TKX262057 TUP262049:TUT262057 UEL262049:UEP262057 UOH262049:UOL262057 UYD262049:UYH262057 VHZ262049:VID262057 VRV262049:VRZ262057 WBR262049:WBV262057 WLN262049:WLR262057 WVJ262049:WVN262057 B327585:F327593 IX327585:JB327593 ST327585:SX327593 ACP327585:ACT327593 AML327585:AMP327593 AWH327585:AWL327593 BGD327585:BGH327593 BPZ327585:BQD327593 BZV327585:BZZ327593 CJR327585:CJV327593 CTN327585:CTR327593 DDJ327585:DDN327593 DNF327585:DNJ327593 DXB327585:DXF327593 EGX327585:EHB327593 EQT327585:EQX327593 FAP327585:FAT327593 FKL327585:FKP327593 FUH327585:FUL327593 GED327585:GEH327593 GNZ327585:GOD327593 GXV327585:GXZ327593 HHR327585:HHV327593 HRN327585:HRR327593 IBJ327585:IBN327593 ILF327585:ILJ327593 IVB327585:IVF327593 JEX327585:JFB327593 JOT327585:JOX327593 JYP327585:JYT327593 KIL327585:KIP327593 KSH327585:KSL327593 LCD327585:LCH327593 LLZ327585:LMD327593 LVV327585:LVZ327593 MFR327585:MFV327593 MPN327585:MPR327593 MZJ327585:MZN327593 NJF327585:NJJ327593 NTB327585:NTF327593 OCX327585:ODB327593 OMT327585:OMX327593 OWP327585:OWT327593 PGL327585:PGP327593 PQH327585:PQL327593 QAD327585:QAH327593 QJZ327585:QKD327593 QTV327585:QTZ327593 RDR327585:RDV327593 RNN327585:RNR327593 RXJ327585:RXN327593 SHF327585:SHJ327593 SRB327585:SRF327593 TAX327585:TBB327593 TKT327585:TKX327593 TUP327585:TUT327593 UEL327585:UEP327593 UOH327585:UOL327593 UYD327585:UYH327593 VHZ327585:VID327593 VRV327585:VRZ327593 WBR327585:WBV327593 WLN327585:WLR327593 WVJ327585:WVN327593 B393121:F393129 IX393121:JB393129 ST393121:SX393129 ACP393121:ACT393129 AML393121:AMP393129 AWH393121:AWL393129 BGD393121:BGH393129 BPZ393121:BQD393129 BZV393121:BZZ393129 CJR393121:CJV393129 CTN393121:CTR393129 DDJ393121:DDN393129 DNF393121:DNJ393129 DXB393121:DXF393129 EGX393121:EHB393129 EQT393121:EQX393129 FAP393121:FAT393129 FKL393121:FKP393129 FUH393121:FUL393129 GED393121:GEH393129 GNZ393121:GOD393129 GXV393121:GXZ393129 HHR393121:HHV393129 HRN393121:HRR393129 IBJ393121:IBN393129 ILF393121:ILJ393129 IVB393121:IVF393129 JEX393121:JFB393129 JOT393121:JOX393129 JYP393121:JYT393129 KIL393121:KIP393129 KSH393121:KSL393129 LCD393121:LCH393129 LLZ393121:LMD393129 LVV393121:LVZ393129 MFR393121:MFV393129 MPN393121:MPR393129 MZJ393121:MZN393129 NJF393121:NJJ393129 NTB393121:NTF393129 OCX393121:ODB393129 OMT393121:OMX393129 OWP393121:OWT393129 PGL393121:PGP393129 PQH393121:PQL393129 QAD393121:QAH393129 QJZ393121:QKD393129 QTV393121:QTZ393129 RDR393121:RDV393129 RNN393121:RNR393129 RXJ393121:RXN393129 SHF393121:SHJ393129 SRB393121:SRF393129 TAX393121:TBB393129 TKT393121:TKX393129 TUP393121:TUT393129 UEL393121:UEP393129 UOH393121:UOL393129 UYD393121:UYH393129 VHZ393121:VID393129 VRV393121:VRZ393129 WBR393121:WBV393129 WLN393121:WLR393129 WVJ393121:WVN393129 B458657:F458665 IX458657:JB458665 ST458657:SX458665 ACP458657:ACT458665 AML458657:AMP458665 AWH458657:AWL458665 BGD458657:BGH458665 BPZ458657:BQD458665 BZV458657:BZZ458665 CJR458657:CJV458665 CTN458657:CTR458665 DDJ458657:DDN458665 DNF458657:DNJ458665 DXB458657:DXF458665 EGX458657:EHB458665 EQT458657:EQX458665 FAP458657:FAT458665 FKL458657:FKP458665 FUH458657:FUL458665 GED458657:GEH458665 GNZ458657:GOD458665 GXV458657:GXZ458665 HHR458657:HHV458665 HRN458657:HRR458665 IBJ458657:IBN458665 ILF458657:ILJ458665 IVB458657:IVF458665 JEX458657:JFB458665 JOT458657:JOX458665 JYP458657:JYT458665 KIL458657:KIP458665 KSH458657:KSL458665 LCD458657:LCH458665 LLZ458657:LMD458665 LVV458657:LVZ458665 MFR458657:MFV458665 MPN458657:MPR458665 MZJ458657:MZN458665 NJF458657:NJJ458665 NTB458657:NTF458665 OCX458657:ODB458665 OMT458657:OMX458665 OWP458657:OWT458665 PGL458657:PGP458665 PQH458657:PQL458665 QAD458657:QAH458665 QJZ458657:QKD458665 QTV458657:QTZ458665 RDR458657:RDV458665 RNN458657:RNR458665 RXJ458657:RXN458665 SHF458657:SHJ458665 SRB458657:SRF458665 TAX458657:TBB458665 TKT458657:TKX458665 TUP458657:TUT458665 UEL458657:UEP458665 UOH458657:UOL458665 UYD458657:UYH458665 VHZ458657:VID458665 VRV458657:VRZ458665 WBR458657:WBV458665 WLN458657:WLR458665 WVJ458657:WVN458665 B524193:F524201 IX524193:JB524201 ST524193:SX524201 ACP524193:ACT524201 AML524193:AMP524201 AWH524193:AWL524201 BGD524193:BGH524201 BPZ524193:BQD524201 BZV524193:BZZ524201 CJR524193:CJV524201 CTN524193:CTR524201 DDJ524193:DDN524201 DNF524193:DNJ524201 DXB524193:DXF524201 EGX524193:EHB524201 EQT524193:EQX524201 FAP524193:FAT524201 FKL524193:FKP524201 FUH524193:FUL524201 GED524193:GEH524201 GNZ524193:GOD524201 GXV524193:GXZ524201 HHR524193:HHV524201 HRN524193:HRR524201 IBJ524193:IBN524201 ILF524193:ILJ524201 IVB524193:IVF524201 JEX524193:JFB524201 JOT524193:JOX524201 JYP524193:JYT524201 KIL524193:KIP524201 KSH524193:KSL524201 LCD524193:LCH524201 LLZ524193:LMD524201 LVV524193:LVZ524201 MFR524193:MFV524201 MPN524193:MPR524201 MZJ524193:MZN524201 NJF524193:NJJ524201 NTB524193:NTF524201 OCX524193:ODB524201 OMT524193:OMX524201 OWP524193:OWT524201 PGL524193:PGP524201 PQH524193:PQL524201 QAD524193:QAH524201 QJZ524193:QKD524201 QTV524193:QTZ524201 RDR524193:RDV524201 RNN524193:RNR524201 RXJ524193:RXN524201 SHF524193:SHJ524201 SRB524193:SRF524201 TAX524193:TBB524201 TKT524193:TKX524201 TUP524193:TUT524201 UEL524193:UEP524201 UOH524193:UOL524201 UYD524193:UYH524201 VHZ524193:VID524201 VRV524193:VRZ524201 WBR524193:WBV524201 WLN524193:WLR524201 WVJ524193:WVN524201 B589729:F589737 IX589729:JB589737 ST589729:SX589737 ACP589729:ACT589737 AML589729:AMP589737 AWH589729:AWL589737 BGD589729:BGH589737 BPZ589729:BQD589737 BZV589729:BZZ589737 CJR589729:CJV589737 CTN589729:CTR589737 DDJ589729:DDN589737 DNF589729:DNJ589737 DXB589729:DXF589737 EGX589729:EHB589737 EQT589729:EQX589737 FAP589729:FAT589737 FKL589729:FKP589737 FUH589729:FUL589737 GED589729:GEH589737 GNZ589729:GOD589737 GXV589729:GXZ589737 HHR589729:HHV589737 HRN589729:HRR589737 IBJ589729:IBN589737 ILF589729:ILJ589737 IVB589729:IVF589737 JEX589729:JFB589737 JOT589729:JOX589737 JYP589729:JYT589737 KIL589729:KIP589737 KSH589729:KSL589737 LCD589729:LCH589737 LLZ589729:LMD589737 LVV589729:LVZ589737 MFR589729:MFV589737 MPN589729:MPR589737 MZJ589729:MZN589737 NJF589729:NJJ589737 NTB589729:NTF589737 OCX589729:ODB589737 OMT589729:OMX589737 OWP589729:OWT589737 PGL589729:PGP589737 PQH589729:PQL589737 QAD589729:QAH589737 QJZ589729:QKD589737 QTV589729:QTZ589737 RDR589729:RDV589737 RNN589729:RNR589737 RXJ589729:RXN589737 SHF589729:SHJ589737 SRB589729:SRF589737 TAX589729:TBB589737 TKT589729:TKX589737 TUP589729:TUT589737 UEL589729:UEP589737 UOH589729:UOL589737 UYD589729:UYH589737 VHZ589729:VID589737 VRV589729:VRZ589737 WBR589729:WBV589737 WLN589729:WLR589737 WVJ589729:WVN589737 B655265:F655273 IX655265:JB655273 ST655265:SX655273 ACP655265:ACT655273 AML655265:AMP655273 AWH655265:AWL655273 BGD655265:BGH655273 BPZ655265:BQD655273 BZV655265:BZZ655273 CJR655265:CJV655273 CTN655265:CTR655273 DDJ655265:DDN655273 DNF655265:DNJ655273 DXB655265:DXF655273 EGX655265:EHB655273 EQT655265:EQX655273 FAP655265:FAT655273 FKL655265:FKP655273 FUH655265:FUL655273 GED655265:GEH655273 GNZ655265:GOD655273 GXV655265:GXZ655273 HHR655265:HHV655273 HRN655265:HRR655273 IBJ655265:IBN655273 ILF655265:ILJ655273 IVB655265:IVF655273 JEX655265:JFB655273 JOT655265:JOX655273 JYP655265:JYT655273 KIL655265:KIP655273 KSH655265:KSL655273 LCD655265:LCH655273 LLZ655265:LMD655273 LVV655265:LVZ655273 MFR655265:MFV655273 MPN655265:MPR655273 MZJ655265:MZN655273 NJF655265:NJJ655273 NTB655265:NTF655273 OCX655265:ODB655273 OMT655265:OMX655273 OWP655265:OWT655273 PGL655265:PGP655273 PQH655265:PQL655273 QAD655265:QAH655273 QJZ655265:QKD655273 QTV655265:QTZ655273 RDR655265:RDV655273 RNN655265:RNR655273 RXJ655265:RXN655273 SHF655265:SHJ655273 SRB655265:SRF655273 TAX655265:TBB655273 TKT655265:TKX655273 TUP655265:TUT655273 UEL655265:UEP655273 UOH655265:UOL655273 UYD655265:UYH655273 VHZ655265:VID655273 VRV655265:VRZ655273 WBR655265:WBV655273 WLN655265:WLR655273 WVJ655265:WVN655273 B720801:F720809 IX720801:JB720809 ST720801:SX720809 ACP720801:ACT720809 AML720801:AMP720809 AWH720801:AWL720809 BGD720801:BGH720809 BPZ720801:BQD720809 BZV720801:BZZ720809 CJR720801:CJV720809 CTN720801:CTR720809 DDJ720801:DDN720809 DNF720801:DNJ720809 DXB720801:DXF720809 EGX720801:EHB720809 EQT720801:EQX720809 FAP720801:FAT720809 FKL720801:FKP720809 FUH720801:FUL720809 GED720801:GEH720809 GNZ720801:GOD720809 GXV720801:GXZ720809 HHR720801:HHV720809 HRN720801:HRR720809 IBJ720801:IBN720809 ILF720801:ILJ720809 IVB720801:IVF720809 JEX720801:JFB720809 JOT720801:JOX720809 JYP720801:JYT720809 KIL720801:KIP720809 KSH720801:KSL720809 LCD720801:LCH720809 LLZ720801:LMD720809 LVV720801:LVZ720809 MFR720801:MFV720809 MPN720801:MPR720809 MZJ720801:MZN720809 NJF720801:NJJ720809 NTB720801:NTF720809 OCX720801:ODB720809 OMT720801:OMX720809 OWP720801:OWT720809 PGL720801:PGP720809 PQH720801:PQL720809 QAD720801:QAH720809 QJZ720801:QKD720809 QTV720801:QTZ720809 RDR720801:RDV720809 RNN720801:RNR720809 RXJ720801:RXN720809 SHF720801:SHJ720809 SRB720801:SRF720809 TAX720801:TBB720809 TKT720801:TKX720809 TUP720801:TUT720809 UEL720801:UEP720809 UOH720801:UOL720809 UYD720801:UYH720809 VHZ720801:VID720809 VRV720801:VRZ720809 WBR720801:WBV720809 WLN720801:WLR720809 WVJ720801:WVN720809 B786337:F786345 IX786337:JB786345 ST786337:SX786345 ACP786337:ACT786345 AML786337:AMP786345 AWH786337:AWL786345 BGD786337:BGH786345 BPZ786337:BQD786345 BZV786337:BZZ786345 CJR786337:CJV786345 CTN786337:CTR786345 DDJ786337:DDN786345 DNF786337:DNJ786345 DXB786337:DXF786345 EGX786337:EHB786345 EQT786337:EQX786345 FAP786337:FAT786345 FKL786337:FKP786345 FUH786337:FUL786345 GED786337:GEH786345 GNZ786337:GOD786345 GXV786337:GXZ786345 HHR786337:HHV786345 HRN786337:HRR786345 IBJ786337:IBN786345 ILF786337:ILJ786345 IVB786337:IVF786345 JEX786337:JFB786345 JOT786337:JOX786345 JYP786337:JYT786345 KIL786337:KIP786345 KSH786337:KSL786345 LCD786337:LCH786345 LLZ786337:LMD786345 LVV786337:LVZ786345 MFR786337:MFV786345 MPN786337:MPR786345 MZJ786337:MZN786345 NJF786337:NJJ786345 NTB786337:NTF786345 OCX786337:ODB786345 OMT786337:OMX786345 OWP786337:OWT786345 PGL786337:PGP786345 PQH786337:PQL786345 QAD786337:QAH786345 QJZ786337:QKD786345 QTV786337:QTZ786345 RDR786337:RDV786345 RNN786337:RNR786345 RXJ786337:RXN786345 SHF786337:SHJ786345 SRB786337:SRF786345 TAX786337:TBB786345 TKT786337:TKX786345 TUP786337:TUT786345 UEL786337:UEP786345 UOH786337:UOL786345 UYD786337:UYH786345 VHZ786337:VID786345 VRV786337:VRZ786345 WBR786337:WBV786345 WLN786337:WLR786345 WVJ786337:WVN786345 B851873:F851881 IX851873:JB851881 ST851873:SX851881 ACP851873:ACT851881 AML851873:AMP851881 AWH851873:AWL851881 BGD851873:BGH851881 BPZ851873:BQD851881 BZV851873:BZZ851881 CJR851873:CJV851881 CTN851873:CTR851881 DDJ851873:DDN851881 DNF851873:DNJ851881 DXB851873:DXF851881 EGX851873:EHB851881 EQT851873:EQX851881 FAP851873:FAT851881 FKL851873:FKP851881 FUH851873:FUL851881 GED851873:GEH851881 GNZ851873:GOD851881 GXV851873:GXZ851881 HHR851873:HHV851881 HRN851873:HRR851881 IBJ851873:IBN851881 ILF851873:ILJ851881 IVB851873:IVF851881 JEX851873:JFB851881 JOT851873:JOX851881 JYP851873:JYT851881 KIL851873:KIP851881 KSH851873:KSL851881 LCD851873:LCH851881 LLZ851873:LMD851881 LVV851873:LVZ851881 MFR851873:MFV851881 MPN851873:MPR851881 MZJ851873:MZN851881 NJF851873:NJJ851881 NTB851873:NTF851881 OCX851873:ODB851881 OMT851873:OMX851881 OWP851873:OWT851881 PGL851873:PGP851881 PQH851873:PQL851881 QAD851873:QAH851881 QJZ851873:QKD851881 QTV851873:QTZ851881 RDR851873:RDV851881 RNN851873:RNR851881 RXJ851873:RXN851881 SHF851873:SHJ851881 SRB851873:SRF851881 TAX851873:TBB851881 TKT851873:TKX851881 TUP851873:TUT851881 UEL851873:UEP851881 UOH851873:UOL851881 UYD851873:UYH851881 VHZ851873:VID851881 VRV851873:VRZ851881 WBR851873:WBV851881 WLN851873:WLR851881 WVJ851873:WVN851881 B917409:F917417 IX917409:JB917417 ST917409:SX917417 ACP917409:ACT917417 AML917409:AMP917417 AWH917409:AWL917417 BGD917409:BGH917417 BPZ917409:BQD917417 BZV917409:BZZ917417 CJR917409:CJV917417 CTN917409:CTR917417 DDJ917409:DDN917417 DNF917409:DNJ917417 DXB917409:DXF917417 EGX917409:EHB917417 EQT917409:EQX917417 FAP917409:FAT917417 FKL917409:FKP917417 FUH917409:FUL917417 GED917409:GEH917417 GNZ917409:GOD917417 GXV917409:GXZ917417 HHR917409:HHV917417 HRN917409:HRR917417 IBJ917409:IBN917417 ILF917409:ILJ917417 IVB917409:IVF917417 JEX917409:JFB917417 JOT917409:JOX917417 JYP917409:JYT917417 KIL917409:KIP917417 KSH917409:KSL917417 LCD917409:LCH917417 LLZ917409:LMD917417 LVV917409:LVZ917417 MFR917409:MFV917417 MPN917409:MPR917417 MZJ917409:MZN917417 NJF917409:NJJ917417 NTB917409:NTF917417 OCX917409:ODB917417 OMT917409:OMX917417 OWP917409:OWT917417 PGL917409:PGP917417 PQH917409:PQL917417 QAD917409:QAH917417 QJZ917409:QKD917417 QTV917409:QTZ917417 RDR917409:RDV917417 RNN917409:RNR917417 RXJ917409:RXN917417 SHF917409:SHJ917417 SRB917409:SRF917417 TAX917409:TBB917417 TKT917409:TKX917417 TUP917409:TUT917417 UEL917409:UEP917417 UOH917409:UOL917417 UYD917409:UYH917417 VHZ917409:VID917417 VRV917409:VRZ917417 WBR917409:WBV917417 WLN917409:WLR917417 WVJ917409:WVN917417 B982945:F982953 IX982945:JB982953 ST982945:SX982953 ACP982945:ACT982953 AML982945:AMP982953 AWH982945:AWL982953 BGD982945:BGH982953 BPZ982945:BQD982953 BZV982945:BZZ982953 CJR982945:CJV982953 CTN982945:CTR982953 DDJ982945:DDN982953 DNF982945:DNJ982953 DXB982945:DXF982953 EGX982945:EHB982953 EQT982945:EQX982953 FAP982945:FAT982953 FKL982945:FKP982953 FUH982945:FUL982953 GED982945:GEH982953 GNZ982945:GOD982953 GXV982945:GXZ982953 HHR982945:HHV982953 HRN982945:HRR982953 IBJ982945:IBN982953 ILF982945:ILJ982953 IVB982945:IVF982953 JEX982945:JFB982953 JOT982945:JOX982953 JYP982945:JYT982953 KIL982945:KIP982953 KSH982945:KSL982953 LCD982945:LCH982953 LLZ982945:LMD982953 LVV982945:LVZ982953 MFR982945:MFV982953 MPN982945:MPR982953 MZJ982945:MZN982953 NJF982945:NJJ982953 NTB982945:NTF982953 OCX982945:ODB982953 OMT982945:OMX982953 OWP982945:OWT982953 PGL982945:PGP982953 PQH982945:PQL982953 QAD982945:QAH982953 QJZ982945:QKD982953 QTV982945:QTZ982953 RDR982945:RDV982953 RNN982945:RNR982953 RXJ982945:RXN982953 SHF982945:SHJ982953 SRB982945:SRF982953 TAX982945:TBB982953 TKT982945:TKX982953 TUP982945:TUT982953 UEL982945:UEP982953 UOH982945:UOL982953 UYD982945:UYH982953 VHZ982945:VID982953 VRV982945:VRZ982953 WBR982945:WBV982953 WLN982945:WLR982953 WVJ982945:WVN982953 M65452:M65453 JI65452:JI65453 TE65452:TE65453 ADA65452:ADA65453 AMW65452:AMW65453 AWS65452:AWS65453 BGO65452:BGO65453 BQK65452:BQK65453 CAG65452:CAG65453 CKC65452:CKC65453 CTY65452:CTY65453 DDU65452:DDU65453 DNQ65452:DNQ65453 DXM65452:DXM65453 EHI65452:EHI65453 ERE65452:ERE65453 FBA65452:FBA65453 FKW65452:FKW65453 FUS65452:FUS65453 GEO65452:GEO65453 GOK65452:GOK65453 GYG65452:GYG65453 HIC65452:HIC65453 HRY65452:HRY65453 IBU65452:IBU65453 ILQ65452:ILQ65453 IVM65452:IVM65453 JFI65452:JFI65453 JPE65452:JPE65453 JZA65452:JZA65453 KIW65452:KIW65453 KSS65452:KSS65453 LCO65452:LCO65453 LMK65452:LMK65453 LWG65452:LWG65453 MGC65452:MGC65453 MPY65452:MPY65453 MZU65452:MZU65453 NJQ65452:NJQ65453 NTM65452:NTM65453 ODI65452:ODI65453 ONE65452:ONE65453 OXA65452:OXA65453 PGW65452:PGW65453 PQS65452:PQS65453 QAO65452:QAO65453 QKK65452:QKK65453 QUG65452:QUG65453 REC65452:REC65453 RNY65452:RNY65453 RXU65452:RXU65453 SHQ65452:SHQ65453 SRM65452:SRM65453 TBI65452:TBI65453 TLE65452:TLE65453 TVA65452:TVA65453 UEW65452:UEW65453 UOS65452:UOS65453 UYO65452:UYO65453 VIK65452:VIK65453 VSG65452:VSG65453 WCC65452:WCC65453 WLY65452:WLY65453 WVU65452:WVU65453 M130988:M130989 JI130988:JI130989 TE130988:TE130989 ADA130988:ADA130989 AMW130988:AMW130989 AWS130988:AWS130989 BGO130988:BGO130989 BQK130988:BQK130989 CAG130988:CAG130989 CKC130988:CKC130989 CTY130988:CTY130989 DDU130988:DDU130989 DNQ130988:DNQ130989 DXM130988:DXM130989 EHI130988:EHI130989 ERE130988:ERE130989 FBA130988:FBA130989 FKW130988:FKW130989 FUS130988:FUS130989 GEO130988:GEO130989 GOK130988:GOK130989 GYG130988:GYG130989 HIC130988:HIC130989 HRY130988:HRY130989 IBU130988:IBU130989 ILQ130988:ILQ130989 IVM130988:IVM130989 JFI130988:JFI130989 JPE130988:JPE130989 JZA130988:JZA130989 KIW130988:KIW130989 KSS130988:KSS130989 LCO130988:LCO130989 LMK130988:LMK130989 LWG130988:LWG130989 MGC130988:MGC130989 MPY130988:MPY130989 MZU130988:MZU130989 NJQ130988:NJQ130989 NTM130988:NTM130989 ODI130988:ODI130989 ONE130988:ONE130989 OXA130988:OXA130989 PGW130988:PGW130989 PQS130988:PQS130989 QAO130988:QAO130989 QKK130988:QKK130989 QUG130988:QUG130989 REC130988:REC130989 RNY130988:RNY130989 RXU130988:RXU130989 SHQ130988:SHQ130989 SRM130988:SRM130989 TBI130988:TBI130989 TLE130988:TLE130989 TVA130988:TVA130989 UEW130988:UEW130989 UOS130988:UOS130989 UYO130988:UYO130989 VIK130988:VIK130989 VSG130988:VSG130989 WCC130988:WCC130989 WLY130988:WLY130989 WVU130988:WVU130989 M196524:M196525 JI196524:JI196525 TE196524:TE196525 ADA196524:ADA196525 AMW196524:AMW196525 AWS196524:AWS196525 BGO196524:BGO196525 BQK196524:BQK196525 CAG196524:CAG196525 CKC196524:CKC196525 CTY196524:CTY196525 DDU196524:DDU196525 DNQ196524:DNQ196525 DXM196524:DXM196525 EHI196524:EHI196525 ERE196524:ERE196525 FBA196524:FBA196525 FKW196524:FKW196525 FUS196524:FUS196525 GEO196524:GEO196525 GOK196524:GOK196525 GYG196524:GYG196525 HIC196524:HIC196525 HRY196524:HRY196525 IBU196524:IBU196525 ILQ196524:ILQ196525 IVM196524:IVM196525 JFI196524:JFI196525 JPE196524:JPE196525 JZA196524:JZA196525 KIW196524:KIW196525 KSS196524:KSS196525 LCO196524:LCO196525 LMK196524:LMK196525 LWG196524:LWG196525 MGC196524:MGC196525 MPY196524:MPY196525 MZU196524:MZU196525 NJQ196524:NJQ196525 NTM196524:NTM196525 ODI196524:ODI196525 ONE196524:ONE196525 OXA196524:OXA196525 PGW196524:PGW196525 PQS196524:PQS196525 QAO196524:QAO196525 QKK196524:QKK196525 QUG196524:QUG196525 REC196524:REC196525 RNY196524:RNY196525 RXU196524:RXU196525 SHQ196524:SHQ196525 SRM196524:SRM196525 TBI196524:TBI196525 TLE196524:TLE196525 TVA196524:TVA196525 UEW196524:UEW196525 UOS196524:UOS196525 UYO196524:UYO196525 VIK196524:VIK196525 VSG196524:VSG196525 WCC196524:WCC196525 WLY196524:WLY196525 WVU196524:WVU196525 M262060:M262061 JI262060:JI262061 TE262060:TE262061 ADA262060:ADA262061 AMW262060:AMW262061 AWS262060:AWS262061 BGO262060:BGO262061 BQK262060:BQK262061 CAG262060:CAG262061 CKC262060:CKC262061 CTY262060:CTY262061 DDU262060:DDU262061 DNQ262060:DNQ262061 DXM262060:DXM262061 EHI262060:EHI262061 ERE262060:ERE262061 FBA262060:FBA262061 FKW262060:FKW262061 FUS262060:FUS262061 GEO262060:GEO262061 GOK262060:GOK262061 GYG262060:GYG262061 HIC262060:HIC262061 HRY262060:HRY262061 IBU262060:IBU262061 ILQ262060:ILQ262061 IVM262060:IVM262061 JFI262060:JFI262061 JPE262060:JPE262061 JZA262060:JZA262061 KIW262060:KIW262061 KSS262060:KSS262061 LCO262060:LCO262061 LMK262060:LMK262061 LWG262060:LWG262061 MGC262060:MGC262061 MPY262060:MPY262061 MZU262060:MZU262061 NJQ262060:NJQ262061 NTM262060:NTM262061 ODI262060:ODI262061 ONE262060:ONE262061 OXA262060:OXA262061 PGW262060:PGW262061 PQS262060:PQS262061 QAO262060:QAO262061 QKK262060:QKK262061 QUG262060:QUG262061 REC262060:REC262061 RNY262060:RNY262061 RXU262060:RXU262061 SHQ262060:SHQ262061 SRM262060:SRM262061 TBI262060:TBI262061 TLE262060:TLE262061 TVA262060:TVA262061 UEW262060:UEW262061 UOS262060:UOS262061 UYO262060:UYO262061 VIK262060:VIK262061 VSG262060:VSG262061 WCC262060:WCC262061 WLY262060:WLY262061 WVU262060:WVU262061 M327596:M327597 JI327596:JI327597 TE327596:TE327597 ADA327596:ADA327597 AMW327596:AMW327597 AWS327596:AWS327597 BGO327596:BGO327597 BQK327596:BQK327597 CAG327596:CAG327597 CKC327596:CKC327597 CTY327596:CTY327597 DDU327596:DDU327597 DNQ327596:DNQ327597 DXM327596:DXM327597 EHI327596:EHI327597 ERE327596:ERE327597 FBA327596:FBA327597 FKW327596:FKW327597 FUS327596:FUS327597 GEO327596:GEO327597 GOK327596:GOK327597 GYG327596:GYG327597 HIC327596:HIC327597 HRY327596:HRY327597 IBU327596:IBU327597 ILQ327596:ILQ327597 IVM327596:IVM327597 JFI327596:JFI327597 JPE327596:JPE327597 JZA327596:JZA327597 KIW327596:KIW327597 KSS327596:KSS327597 LCO327596:LCO327597 LMK327596:LMK327597 LWG327596:LWG327597 MGC327596:MGC327597 MPY327596:MPY327597 MZU327596:MZU327597 NJQ327596:NJQ327597 NTM327596:NTM327597 ODI327596:ODI327597 ONE327596:ONE327597 OXA327596:OXA327597 PGW327596:PGW327597 PQS327596:PQS327597 QAO327596:QAO327597 QKK327596:QKK327597 QUG327596:QUG327597 REC327596:REC327597 RNY327596:RNY327597 RXU327596:RXU327597 SHQ327596:SHQ327597 SRM327596:SRM327597 TBI327596:TBI327597 TLE327596:TLE327597 TVA327596:TVA327597 UEW327596:UEW327597 UOS327596:UOS327597 UYO327596:UYO327597 VIK327596:VIK327597 VSG327596:VSG327597 WCC327596:WCC327597 WLY327596:WLY327597 WVU327596:WVU327597 M393132:M393133 JI393132:JI393133 TE393132:TE393133 ADA393132:ADA393133 AMW393132:AMW393133 AWS393132:AWS393133 BGO393132:BGO393133 BQK393132:BQK393133 CAG393132:CAG393133 CKC393132:CKC393133 CTY393132:CTY393133 DDU393132:DDU393133 DNQ393132:DNQ393133 DXM393132:DXM393133 EHI393132:EHI393133 ERE393132:ERE393133 FBA393132:FBA393133 FKW393132:FKW393133 FUS393132:FUS393133 GEO393132:GEO393133 GOK393132:GOK393133 GYG393132:GYG393133 HIC393132:HIC393133 HRY393132:HRY393133 IBU393132:IBU393133 ILQ393132:ILQ393133 IVM393132:IVM393133 JFI393132:JFI393133 JPE393132:JPE393133 JZA393132:JZA393133 KIW393132:KIW393133 KSS393132:KSS393133 LCO393132:LCO393133 LMK393132:LMK393133 LWG393132:LWG393133 MGC393132:MGC393133 MPY393132:MPY393133 MZU393132:MZU393133 NJQ393132:NJQ393133 NTM393132:NTM393133 ODI393132:ODI393133 ONE393132:ONE393133 OXA393132:OXA393133 PGW393132:PGW393133 PQS393132:PQS393133 QAO393132:QAO393133 QKK393132:QKK393133 QUG393132:QUG393133 REC393132:REC393133 RNY393132:RNY393133 RXU393132:RXU393133 SHQ393132:SHQ393133 SRM393132:SRM393133 TBI393132:TBI393133 TLE393132:TLE393133 TVA393132:TVA393133 UEW393132:UEW393133 UOS393132:UOS393133 UYO393132:UYO393133 VIK393132:VIK393133 VSG393132:VSG393133 WCC393132:WCC393133 WLY393132:WLY393133 WVU393132:WVU393133 M458668:M458669 JI458668:JI458669 TE458668:TE458669 ADA458668:ADA458669 AMW458668:AMW458669 AWS458668:AWS458669 BGO458668:BGO458669 BQK458668:BQK458669 CAG458668:CAG458669 CKC458668:CKC458669 CTY458668:CTY458669 DDU458668:DDU458669 DNQ458668:DNQ458669 DXM458668:DXM458669 EHI458668:EHI458669 ERE458668:ERE458669 FBA458668:FBA458669 FKW458668:FKW458669 FUS458668:FUS458669 GEO458668:GEO458669 GOK458668:GOK458669 GYG458668:GYG458669 HIC458668:HIC458669 HRY458668:HRY458669 IBU458668:IBU458669 ILQ458668:ILQ458669 IVM458668:IVM458669 JFI458668:JFI458669 JPE458668:JPE458669 JZA458668:JZA458669 KIW458668:KIW458669 KSS458668:KSS458669 LCO458668:LCO458669 LMK458668:LMK458669 LWG458668:LWG458669 MGC458668:MGC458669 MPY458668:MPY458669 MZU458668:MZU458669 NJQ458668:NJQ458669 NTM458668:NTM458669 ODI458668:ODI458669 ONE458668:ONE458669 OXA458668:OXA458669 PGW458668:PGW458669 PQS458668:PQS458669 QAO458668:QAO458669 QKK458668:QKK458669 QUG458668:QUG458669 REC458668:REC458669 RNY458668:RNY458669 RXU458668:RXU458669 SHQ458668:SHQ458669 SRM458668:SRM458669 TBI458668:TBI458669 TLE458668:TLE458669 TVA458668:TVA458669 UEW458668:UEW458669 UOS458668:UOS458669 UYO458668:UYO458669 VIK458668:VIK458669 VSG458668:VSG458669 WCC458668:WCC458669 WLY458668:WLY458669 WVU458668:WVU458669 M524204:M524205 JI524204:JI524205 TE524204:TE524205 ADA524204:ADA524205 AMW524204:AMW524205 AWS524204:AWS524205 BGO524204:BGO524205 BQK524204:BQK524205 CAG524204:CAG524205 CKC524204:CKC524205 CTY524204:CTY524205 DDU524204:DDU524205 DNQ524204:DNQ524205 DXM524204:DXM524205 EHI524204:EHI524205 ERE524204:ERE524205 FBA524204:FBA524205 FKW524204:FKW524205 FUS524204:FUS524205 GEO524204:GEO524205 GOK524204:GOK524205 GYG524204:GYG524205 HIC524204:HIC524205 HRY524204:HRY524205 IBU524204:IBU524205 ILQ524204:ILQ524205 IVM524204:IVM524205 JFI524204:JFI524205 JPE524204:JPE524205 JZA524204:JZA524205 KIW524204:KIW524205 KSS524204:KSS524205 LCO524204:LCO524205 LMK524204:LMK524205 LWG524204:LWG524205 MGC524204:MGC524205 MPY524204:MPY524205 MZU524204:MZU524205 NJQ524204:NJQ524205 NTM524204:NTM524205 ODI524204:ODI524205 ONE524204:ONE524205 OXA524204:OXA524205 PGW524204:PGW524205 PQS524204:PQS524205 QAO524204:QAO524205 QKK524204:QKK524205 QUG524204:QUG524205 REC524204:REC524205 RNY524204:RNY524205 RXU524204:RXU524205 SHQ524204:SHQ524205 SRM524204:SRM524205 TBI524204:TBI524205 TLE524204:TLE524205 TVA524204:TVA524205 UEW524204:UEW524205 UOS524204:UOS524205 UYO524204:UYO524205 VIK524204:VIK524205 VSG524204:VSG524205 WCC524204:WCC524205 WLY524204:WLY524205 WVU524204:WVU524205 M589740:M589741 JI589740:JI589741 TE589740:TE589741 ADA589740:ADA589741 AMW589740:AMW589741 AWS589740:AWS589741 BGO589740:BGO589741 BQK589740:BQK589741 CAG589740:CAG589741 CKC589740:CKC589741 CTY589740:CTY589741 DDU589740:DDU589741 DNQ589740:DNQ589741 DXM589740:DXM589741 EHI589740:EHI589741 ERE589740:ERE589741 FBA589740:FBA589741 FKW589740:FKW589741 FUS589740:FUS589741 GEO589740:GEO589741 GOK589740:GOK589741 GYG589740:GYG589741 HIC589740:HIC589741 HRY589740:HRY589741 IBU589740:IBU589741 ILQ589740:ILQ589741 IVM589740:IVM589741 JFI589740:JFI589741 JPE589740:JPE589741 JZA589740:JZA589741 KIW589740:KIW589741 KSS589740:KSS589741 LCO589740:LCO589741 LMK589740:LMK589741 LWG589740:LWG589741 MGC589740:MGC589741 MPY589740:MPY589741 MZU589740:MZU589741 NJQ589740:NJQ589741 NTM589740:NTM589741 ODI589740:ODI589741 ONE589740:ONE589741 OXA589740:OXA589741 PGW589740:PGW589741 PQS589740:PQS589741 QAO589740:QAO589741 QKK589740:QKK589741 QUG589740:QUG589741 REC589740:REC589741 RNY589740:RNY589741 RXU589740:RXU589741 SHQ589740:SHQ589741 SRM589740:SRM589741 TBI589740:TBI589741 TLE589740:TLE589741 TVA589740:TVA589741 UEW589740:UEW589741 UOS589740:UOS589741 UYO589740:UYO589741 VIK589740:VIK589741 VSG589740:VSG589741 WCC589740:WCC589741 WLY589740:WLY589741 WVU589740:WVU589741 M655276:M655277 JI655276:JI655277 TE655276:TE655277 ADA655276:ADA655277 AMW655276:AMW655277 AWS655276:AWS655277 BGO655276:BGO655277 BQK655276:BQK655277 CAG655276:CAG655277 CKC655276:CKC655277 CTY655276:CTY655277 DDU655276:DDU655277 DNQ655276:DNQ655277 DXM655276:DXM655277 EHI655276:EHI655277 ERE655276:ERE655277 FBA655276:FBA655277 FKW655276:FKW655277 FUS655276:FUS655277 GEO655276:GEO655277 GOK655276:GOK655277 GYG655276:GYG655277 HIC655276:HIC655277 HRY655276:HRY655277 IBU655276:IBU655277 ILQ655276:ILQ655277 IVM655276:IVM655277 JFI655276:JFI655277 JPE655276:JPE655277 JZA655276:JZA655277 KIW655276:KIW655277 KSS655276:KSS655277 LCO655276:LCO655277 LMK655276:LMK655277 LWG655276:LWG655277 MGC655276:MGC655277 MPY655276:MPY655277 MZU655276:MZU655277 NJQ655276:NJQ655277 NTM655276:NTM655277 ODI655276:ODI655277 ONE655276:ONE655277 OXA655276:OXA655277 PGW655276:PGW655277 PQS655276:PQS655277 QAO655276:QAO655277 QKK655276:QKK655277 QUG655276:QUG655277 REC655276:REC655277 RNY655276:RNY655277 RXU655276:RXU655277 SHQ655276:SHQ655277 SRM655276:SRM655277 TBI655276:TBI655277 TLE655276:TLE655277 TVA655276:TVA655277 UEW655276:UEW655277 UOS655276:UOS655277 UYO655276:UYO655277 VIK655276:VIK655277 VSG655276:VSG655277 WCC655276:WCC655277 WLY655276:WLY655277 WVU655276:WVU655277 M720812:M720813 JI720812:JI720813 TE720812:TE720813 ADA720812:ADA720813 AMW720812:AMW720813 AWS720812:AWS720813 BGO720812:BGO720813 BQK720812:BQK720813 CAG720812:CAG720813 CKC720812:CKC720813 CTY720812:CTY720813 DDU720812:DDU720813 DNQ720812:DNQ720813 DXM720812:DXM720813 EHI720812:EHI720813 ERE720812:ERE720813 FBA720812:FBA720813 FKW720812:FKW720813 FUS720812:FUS720813 GEO720812:GEO720813 GOK720812:GOK720813 GYG720812:GYG720813 HIC720812:HIC720813 HRY720812:HRY720813 IBU720812:IBU720813 ILQ720812:ILQ720813 IVM720812:IVM720813 JFI720812:JFI720813 JPE720812:JPE720813 JZA720812:JZA720813 KIW720812:KIW720813 KSS720812:KSS720813 LCO720812:LCO720813 LMK720812:LMK720813 LWG720812:LWG720813 MGC720812:MGC720813 MPY720812:MPY720813 MZU720812:MZU720813 NJQ720812:NJQ720813 NTM720812:NTM720813 ODI720812:ODI720813 ONE720812:ONE720813 OXA720812:OXA720813 PGW720812:PGW720813 PQS720812:PQS720813 QAO720812:QAO720813 QKK720812:QKK720813 QUG720812:QUG720813 REC720812:REC720813 RNY720812:RNY720813 RXU720812:RXU720813 SHQ720812:SHQ720813 SRM720812:SRM720813 TBI720812:TBI720813 TLE720812:TLE720813 TVA720812:TVA720813 UEW720812:UEW720813 UOS720812:UOS720813 UYO720812:UYO720813 VIK720812:VIK720813 VSG720812:VSG720813 WCC720812:WCC720813 WLY720812:WLY720813 WVU720812:WVU720813 M786348:M786349 JI786348:JI786349 TE786348:TE786349 ADA786348:ADA786349 AMW786348:AMW786349 AWS786348:AWS786349 BGO786348:BGO786349 BQK786348:BQK786349 CAG786348:CAG786349 CKC786348:CKC786349 CTY786348:CTY786349 DDU786348:DDU786349 DNQ786348:DNQ786349 DXM786348:DXM786349 EHI786348:EHI786349 ERE786348:ERE786349 FBA786348:FBA786349 FKW786348:FKW786349 FUS786348:FUS786349 GEO786348:GEO786349 GOK786348:GOK786349 GYG786348:GYG786349 HIC786348:HIC786349 HRY786348:HRY786349 IBU786348:IBU786349 ILQ786348:ILQ786349 IVM786348:IVM786349 JFI786348:JFI786349 JPE786348:JPE786349 JZA786348:JZA786349 KIW786348:KIW786349 KSS786348:KSS786349 LCO786348:LCO786349 LMK786348:LMK786349 LWG786348:LWG786349 MGC786348:MGC786349 MPY786348:MPY786349 MZU786348:MZU786349 NJQ786348:NJQ786349 NTM786348:NTM786349 ODI786348:ODI786349 ONE786348:ONE786349 OXA786348:OXA786349 PGW786348:PGW786349 PQS786348:PQS786349 QAO786348:QAO786349 QKK786348:QKK786349 QUG786348:QUG786349 REC786348:REC786349 RNY786348:RNY786349 RXU786348:RXU786349 SHQ786348:SHQ786349 SRM786348:SRM786349 TBI786348:TBI786349 TLE786348:TLE786349 TVA786348:TVA786349 UEW786348:UEW786349 UOS786348:UOS786349 UYO786348:UYO786349 VIK786348:VIK786349 VSG786348:VSG786349 WCC786348:WCC786349 WLY786348:WLY786349 WVU786348:WVU786349 M851884:M851885 JI851884:JI851885 TE851884:TE851885 ADA851884:ADA851885 AMW851884:AMW851885 AWS851884:AWS851885 BGO851884:BGO851885 BQK851884:BQK851885 CAG851884:CAG851885 CKC851884:CKC851885 CTY851884:CTY851885 DDU851884:DDU851885 DNQ851884:DNQ851885 DXM851884:DXM851885 EHI851884:EHI851885 ERE851884:ERE851885 FBA851884:FBA851885 FKW851884:FKW851885 FUS851884:FUS851885 GEO851884:GEO851885 GOK851884:GOK851885 GYG851884:GYG851885 HIC851884:HIC851885 HRY851884:HRY851885 IBU851884:IBU851885 ILQ851884:ILQ851885 IVM851884:IVM851885 JFI851884:JFI851885 JPE851884:JPE851885 JZA851884:JZA851885 KIW851884:KIW851885 KSS851884:KSS851885 LCO851884:LCO851885 LMK851884:LMK851885 LWG851884:LWG851885 MGC851884:MGC851885 MPY851884:MPY851885 MZU851884:MZU851885 NJQ851884:NJQ851885 NTM851884:NTM851885 ODI851884:ODI851885 ONE851884:ONE851885 OXA851884:OXA851885 PGW851884:PGW851885 PQS851884:PQS851885 QAO851884:QAO851885 QKK851884:QKK851885 QUG851884:QUG851885 REC851884:REC851885 RNY851884:RNY851885 RXU851884:RXU851885 SHQ851884:SHQ851885 SRM851884:SRM851885 TBI851884:TBI851885 TLE851884:TLE851885 TVA851884:TVA851885 UEW851884:UEW851885 UOS851884:UOS851885 UYO851884:UYO851885 VIK851884:VIK851885 VSG851884:VSG851885 WCC851884:WCC851885 WLY851884:WLY851885 WVU851884:WVU851885 M917420:M917421 JI917420:JI917421 TE917420:TE917421 ADA917420:ADA917421 AMW917420:AMW917421 AWS917420:AWS917421 BGO917420:BGO917421 BQK917420:BQK917421 CAG917420:CAG917421 CKC917420:CKC917421 CTY917420:CTY917421 DDU917420:DDU917421 DNQ917420:DNQ917421 DXM917420:DXM917421 EHI917420:EHI917421 ERE917420:ERE917421 FBA917420:FBA917421 FKW917420:FKW917421 FUS917420:FUS917421 GEO917420:GEO917421 GOK917420:GOK917421 GYG917420:GYG917421 HIC917420:HIC917421 HRY917420:HRY917421 IBU917420:IBU917421 ILQ917420:ILQ917421 IVM917420:IVM917421 JFI917420:JFI917421 JPE917420:JPE917421 JZA917420:JZA917421 KIW917420:KIW917421 KSS917420:KSS917421 LCO917420:LCO917421 LMK917420:LMK917421 LWG917420:LWG917421 MGC917420:MGC917421 MPY917420:MPY917421 MZU917420:MZU917421 NJQ917420:NJQ917421 NTM917420:NTM917421 ODI917420:ODI917421 ONE917420:ONE917421 OXA917420:OXA917421 PGW917420:PGW917421 PQS917420:PQS917421 QAO917420:QAO917421 QKK917420:QKK917421 QUG917420:QUG917421 REC917420:REC917421 RNY917420:RNY917421 RXU917420:RXU917421 SHQ917420:SHQ917421 SRM917420:SRM917421 TBI917420:TBI917421 TLE917420:TLE917421 TVA917420:TVA917421 UEW917420:UEW917421 UOS917420:UOS917421 UYO917420:UYO917421 VIK917420:VIK917421 VSG917420:VSG917421 WCC917420:WCC917421 WLY917420:WLY917421 WVU917420:WVU917421 M982956:M982957 JI982956:JI982957 TE982956:TE982957 ADA982956:ADA982957 AMW982956:AMW982957 AWS982956:AWS982957 BGO982956:BGO982957 BQK982956:BQK982957 CAG982956:CAG982957 CKC982956:CKC982957 CTY982956:CTY982957 DDU982956:DDU982957 DNQ982956:DNQ982957 DXM982956:DXM982957 EHI982956:EHI982957 ERE982956:ERE982957 FBA982956:FBA982957 FKW982956:FKW982957 FUS982956:FUS982957 GEO982956:GEO982957 GOK982956:GOK982957 GYG982956:GYG982957 HIC982956:HIC982957 HRY982956:HRY982957 IBU982956:IBU982957 ILQ982956:ILQ982957 IVM982956:IVM982957 JFI982956:JFI982957 JPE982956:JPE982957 JZA982956:JZA982957 KIW982956:KIW982957 KSS982956:KSS982957 LCO982956:LCO982957 LMK982956:LMK982957 LWG982956:LWG982957 MGC982956:MGC982957 MPY982956:MPY982957 MZU982956:MZU982957 NJQ982956:NJQ982957 NTM982956:NTM982957 ODI982956:ODI982957 ONE982956:ONE982957 OXA982956:OXA982957 PGW982956:PGW982957 PQS982956:PQS982957 QAO982956:QAO982957 QKK982956:QKK982957 QUG982956:QUG982957 REC982956:REC982957 RNY982956:RNY982957 RXU982956:RXU982957 SHQ982956:SHQ982957 SRM982956:SRM982957 TBI982956:TBI982957 TLE982956:TLE982957 TVA982956:TVA982957 UEW982956:UEW982957 UOS982956:UOS982957 UYO982956:UYO982957 VIK982956:VIK982957 VSG982956:VSG982957 WCC982956:WCC982957 WLY982956:WLY982957 WVU982956:WVU982957 AC65452:AC65453 JY65452:JY65453 TU65452:TU65453 ADQ65452:ADQ65453 ANM65452:ANM65453 AXI65452:AXI65453 BHE65452:BHE65453 BRA65452:BRA65453 CAW65452:CAW65453 CKS65452:CKS65453 CUO65452:CUO65453 DEK65452:DEK65453 DOG65452:DOG65453 DYC65452:DYC65453 EHY65452:EHY65453 ERU65452:ERU65453 FBQ65452:FBQ65453 FLM65452:FLM65453 FVI65452:FVI65453 GFE65452:GFE65453 GPA65452:GPA65453 GYW65452:GYW65453 HIS65452:HIS65453 HSO65452:HSO65453 ICK65452:ICK65453 IMG65452:IMG65453 IWC65452:IWC65453 JFY65452:JFY65453 JPU65452:JPU65453 JZQ65452:JZQ65453 KJM65452:KJM65453 KTI65452:KTI65453 LDE65452:LDE65453 LNA65452:LNA65453 LWW65452:LWW65453 MGS65452:MGS65453 MQO65452:MQO65453 NAK65452:NAK65453 NKG65452:NKG65453 NUC65452:NUC65453 ODY65452:ODY65453 ONU65452:ONU65453 OXQ65452:OXQ65453 PHM65452:PHM65453 PRI65452:PRI65453 QBE65452:QBE65453 QLA65452:QLA65453 QUW65452:QUW65453 RES65452:RES65453 ROO65452:ROO65453 RYK65452:RYK65453 SIG65452:SIG65453 SSC65452:SSC65453 TBY65452:TBY65453 TLU65452:TLU65453 TVQ65452:TVQ65453 UFM65452:UFM65453 UPI65452:UPI65453 UZE65452:UZE65453 VJA65452:VJA65453 VSW65452:VSW65453 WCS65452:WCS65453 WMO65452:WMO65453 WWK65452:WWK65453 AC130988:AC130989 JY130988:JY130989 TU130988:TU130989 ADQ130988:ADQ130989 ANM130988:ANM130989 AXI130988:AXI130989 BHE130988:BHE130989 BRA130988:BRA130989 CAW130988:CAW130989 CKS130988:CKS130989 CUO130988:CUO130989 DEK130988:DEK130989 DOG130988:DOG130989 DYC130988:DYC130989 EHY130988:EHY130989 ERU130988:ERU130989 FBQ130988:FBQ130989 FLM130988:FLM130989 FVI130988:FVI130989 GFE130988:GFE130989 GPA130988:GPA130989 GYW130988:GYW130989 HIS130988:HIS130989 HSO130988:HSO130989 ICK130988:ICK130989 IMG130988:IMG130989 IWC130988:IWC130989 JFY130988:JFY130989 JPU130988:JPU130989 JZQ130988:JZQ130989 KJM130988:KJM130989 KTI130988:KTI130989 LDE130988:LDE130989 LNA130988:LNA130989 LWW130988:LWW130989 MGS130988:MGS130989 MQO130988:MQO130989 NAK130988:NAK130989 NKG130988:NKG130989 NUC130988:NUC130989 ODY130988:ODY130989 ONU130988:ONU130989 OXQ130988:OXQ130989 PHM130988:PHM130989 PRI130988:PRI130989 QBE130988:QBE130989 QLA130988:QLA130989 QUW130988:QUW130989 RES130988:RES130989 ROO130988:ROO130989 RYK130988:RYK130989 SIG130988:SIG130989 SSC130988:SSC130989 TBY130988:TBY130989 TLU130988:TLU130989 TVQ130988:TVQ130989 UFM130988:UFM130989 UPI130988:UPI130989 UZE130988:UZE130989 VJA130988:VJA130989 VSW130988:VSW130989 WCS130988:WCS130989 WMO130988:WMO130989 WWK130988:WWK130989 AC196524:AC196525 JY196524:JY196525 TU196524:TU196525 ADQ196524:ADQ196525 ANM196524:ANM196525 AXI196524:AXI196525 BHE196524:BHE196525 BRA196524:BRA196525 CAW196524:CAW196525 CKS196524:CKS196525 CUO196524:CUO196525 DEK196524:DEK196525 DOG196524:DOG196525 DYC196524:DYC196525 EHY196524:EHY196525 ERU196524:ERU196525 FBQ196524:FBQ196525 FLM196524:FLM196525 FVI196524:FVI196525 GFE196524:GFE196525 GPA196524:GPA196525 GYW196524:GYW196525 HIS196524:HIS196525 HSO196524:HSO196525 ICK196524:ICK196525 IMG196524:IMG196525 IWC196524:IWC196525 JFY196524:JFY196525 JPU196524:JPU196525 JZQ196524:JZQ196525 KJM196524:KJM196525 KTI196524:KTI196525 LDE196524:LDE196525 LNA196524:LNA196525 LWW196524:LWW196525 MGS196524:MGS196525 MQO196524:MQO196525 NAK196524:NAK196525 NKG196524:NKG196525 NUC196524:NUC196525 ODY196524:ODY196525 ONU196524:ONU196525 OXQ196524:OXQ196525 PHM196524:PHM196525 PRI196524:PRI196525 QBE196524:QBE196525 QLA196524:QLA196525 QUW196524:QUW196525 RES196524:RES196525 ROO196524:ROO196525 RYK196524:RYK196525 SIG196524:SIG196525 SSC196524:SSC196525 TBY196524:TBY196525 TLU196524:TLU196525 TVQ196524:TVQ196525 UFM196524:UFM196525 UPI196524:UPI196525 UZE196524:UZE196525 VJA196524:VJA196525 VSW196524:VSW196525 WCS196524:WCS196525 WMO196524:WMO196525 WWK196524:WWK196525 AC262060:AC262061 JY262060:JY262061 TU262060:TU262061 ADQ262060:ADQ262061 ANM262060:ANM262061 AXI262060:AXI262061 BHE262060:BHE262061 BRA262060:BRA262061 CAW262060:CAW262061 CKS262060:CKS262061 CUO262060:CUO262061 DEK262060:DEK262061 DOG262060:DOG262061 DYC262060:DYC262061 EHY262060:EHY262061 ERU262060:ERU262061 FBQ262060:FBQ262061 FLM262060:FLM262061 FVI262060:FVI262061 GFE262060:GFE262061 GPA262060:GPA262061 GYW262060:GYW262061 HIS262060:HIS262061 HSO262060:HSO262061 ICK262060:ICK262061 IMG262060:IMG262061 IWC262060:IWC262061 JFY262060:JFY262061 JPU262060:JPU262061 JZQ262060:JZQ262061 KJM262060:KJM262061 KTI262060:KTI262061 LDE262060:LDE262061 LNA262060:LNA262061 LWW262060:LWW262061 MGS262060:MGS262061 MQO262060:MQO262061 NAK262060:NAK262061 NKG262060:NKG262061 NUC262060:NUC262061 ODY262060:ODY262061 ONU262060:ONU262061 OXQ262060:OXQ262061 PHM262060:PHM262061 PRI262060:PRI262061 QBE262060:QBE262061 QLA262060:QLA262061 QUW262060:QUW262061 RES262060:RES262061 ROO262060:ROO262061 RYK262060:RYK262061 SIG262060:SIG262061 SSC262060:SSC262061 TBY262060:TBY262061 TLU262060:TLU262061 TVQ262060:TVQ262061 UFM262060:UFM262061 UPI262060:UPI262061 UZE262060:UZE262061 VJA262060:VJA262061 VSW262060:VSW262061 WCS262060:WCS262061 WMO262060:WMO262061 WWK262060:WWK262061 AC327596:AC327597 JY327596:JY327597 TU327596:TU327597 ADQ327596:ADQ327597 ANM327596:ANM327597 AXI327596:AXI327597 BHE327596:BHE327597 BRA327596:BRA327597 CAW327596:CAW327597 CKS327596:CKS327597 CUO327596:CUO327597 DEK327596:DEK327597 DOG327596:DOG327597 DYC327596:DYC327597 EHY327596:EHY327597 ERU327596:ERU327597 FBQ327596:FBQ327597 FLM327596:FLM327597 FVI327596:FVI327597 GFE327596:GFE327597 GPA327596:GPA327597 GYW327596:GYW327597 HIS327596:HIS327597 HSO327596:HSO327597 ICK327596:ICK327597 IMG327596:IMG327597 IWC327596:IWC327597 JFY327596:JFY327597 JPU327596:JPU327597 JZQ327596:JZQ327597 KJM327596:KJM327597 KTI327596:KTI327597 LDE327596:LDE327597 LNA327596:LNA327597 LWW327596:LWW327597 MGS327596:MGS327597 MQO327596:MQO327597 NAK327596:NAK327597 NKG327596:NKG327597 NUC327596:NUC327597 ODY327596:ODY327597 ONU327596:ONU327597 OXQ327596:OXQ327597 PHM327596:PHM327597 PRI327596:PRI327597 QBE327596:QBE327597 QLA327596:QLA327597 QUW327596:QUW327597 RES327596:RES327597 ROO327596:ROO327597 RYK327596:RYK327597 SIG327596:SIG327597 SSC327596:SSC327597 TBY327596:TBY327597 TLU327596:TLU327597 TVQ327596:TVQ327597 UFM327596:UFM327597 UPI327596:UPI327597 UZE327596:UZE327597 VJA327596:VJA327597 VSW327596:VSW327597 WCS327596:WCS327597 WMO327596:WMO327597 WWK327596:WWK327597 AC393132:AC393133 JY393132:JY393133 TU393132:TU393133 ADQ393132:ADQ393133 ANM393132:ANM393133 AXI393132:AXI393133 BHE393132:BHE393133 BRA393132:BRA393133 CAW393132:CAW393133 CKS393132:CKS393133 CUO393132:CUO393133 DEK393132:DEK393133 DOG393132:DOG393133 DYC393132:DYC393133 EHY393132:EHY393133 ERU393132:ERU393133 FBQ393132:FBQ393133 FLM393132:FLM393133 FVI393132:FVI393133 GFE393132:GFE393133 GPA393132:GPA393133 GYW393132:GYW393133 HIS393132:HIS393133 HSO393132:HSO393133 ICK393132:ICK393133 IMG393132:IMG393133 IWC393132:IWC393133 JFY393132:JFY393133 JPU393132:JPU393133 JZQ393132:JZQ393133 KJM393132:KJM393133 KTI393132:KTI393133 LDE393132:LDE393133 LNA393132:LNA393133 LWW393132:LWW393133 MGS393132:MGS393133 MQO393132:MQO393133 NAK393132:NAK393133 NKG393132:NKG393133 NUC393132:NUC393133 ODY393132:ODY393133 ONU393132:ONU393133 OXQ393132:OXQ393133 PHM393132:PHM393133 PRI393132:PRI393133 QBE393132:QBE393133 QLA393132:QLA393133 QUW393132:QUW393133 RES393132:RES393133 ROO393132:ROO393133 RYK393132:RYK393133 SIG393132:SIG393133 SSC393132:SSC393133 TBY393132:TBY393133 TLU393132:TLU393133 TVQ393132:TVQ393133 UFM393132:UFM393133 UPI393132:UPI393133 UZE393132:UZE393133 VJA393132:VJA393133 VSW393132:VSW393133 WCS393132:WCS393133 WMO393132:WMO393133 WWK393132:WWK393133 AC458668:AC458669 JY458668:JY458669 TU458668:TU458669 ADQ458668:ADQ458669 ANM458668:ANM458669 AXI458668:AXI458669 BHE458668:BHE458669 BRA458668:BRA458669 CAW458668:CAW458669 CKS458668:CKS458669 CUO458668:CUO458669 DEK458668:DEK458669 DOG458668:DOG458669 DYC458668:DYC458669 EHY458668:EHY458669 ERU458668:ERU458669 FBQ458668:FBQ458669 FLM458668:FLM458669 FVI458668:FVI458669 GFE458668:GFE458669 GPA458668:GPA458669 GYW458668:GYW458669 HIS458668:HIS458669 HSO458668:HSO458669 ICK458668:ICK458669 IMG458668:IMG458669 IWC458668:IWC458669 JFY458668:JFY458669 JPU458668:JPU458669 JZQ458668:JZQ458669 KJM458668:KJM458669 KTI458668:KTI458669 LDE458668:LDE458669 LNA458668:LNA458669 LWW458668:LWW458669 MGS458668:MGS458669 MQO458668:MQO458669 NAK458668:NAK458669 NKG458668:NKG458669 NUC458668:NUC458669 ODY458668:ODY458669 ONU458668:ONU458669 OXQ458668:OXQ458669 PHM458668:PHM458669 PRI458668:PRI458669 QBE458668:QBE458669 QLA458668:QLA458669 QUW458668:QUW458669 RES458668:RES458669 ROO458668:ROO458669 RYK458668:RYK458669 SIG458668:SIG458669 SSC458668:SSC458669 TBY458668:TBY458669 TLU458668:TLU458669 TVQ458668:TVQ458669 UFM458668:UFM458669 UPI458668:UPI458669 UZE458668:UZE458669 VJA458668:VJA458669 VSW458668:VSW458669 WCS458668:WCS458669 WMO458668:WMO458669 WWK458668:WWK458669 AC524204:AC524205 JY524204:JY524205 TU524204:TU524205 ADQ524204:ADQ524205 ANM524204:ANM524205 AXI524204:AXI524205 BHE524204:BHE524205 BRA524204:BRA524205 CAW524204:CAW524205 CKS524204:CKS524205 CUO524204:CUO524205 DEK524204:DEK524205 DOG524204:DOG524205 DYC524204:DYC524205 EHY524204:EHY524205 ERU524204:ERU524205 FBQ524204:FBQ524205 FLM524204:FLM524205 FVI524204:FVI524205 GFE524204:GFE524205 GPA524204:GPA524205 GYW524204:GYW524205 HIS524204:HIS524205 HSO524204:HSO524205 ICK524204:ICK524205 IMG524204:IMG524205 IWC524204:IWC524205 JFY524204:JFY524205 JPU524204:JPU524205 JZQ524204:JZQ524205 KJM524204:KJM524205 KTI524204:KTI524205 LDE524204:LDE524205 LNA524204:LNA524205 LWW524204:LWW524205 MGS524204:MGS524205 MQO524204:MQO524205 NAK524204:NAK524205 NKG524204:NKG524205 NUC524204:NUC524205 ODY524204:ODY524205 ONU524204:ONU524205 OXQ524204:OXQ524205 PHM524204:PHM524205 PRI524204:PRI524205 QBE524204:QBE524205 QLA524204:QLA524205 QUW524204:QUW524205 RES524204:RES524205 ROO524204:ROO524205 RYK524204:RYK524205 SIG524204:SIG524205 SSC524204:SSC524205 TBY524204:TBY524205 TLU524204:TLU524205 TVQ524204:TVQ524205 UFM524204:UFM524205 UPI524204:UPI524205 UZE524204:UZE524205 VJA524204:VJA524205 VSW524204:VSW524205 WCS524204:WCS524205 WMO524204:WMO524205 WWK524204:WWK524205 AC589740:AC589741 JY589740:JY589741 TU589740:TU589741 ADQ589740:ADQ589741 ANM589740:ANM589741 AXI589740:AXI589741 BHE589740:BHE589741 BRA589740:BRA589741 CAW589740:CAW589741 CKS589740:CKS589741 CUO589740:CUO589741 DEK589740:DEK589741 DOG589740:DOG589741 DYC589740:DYC589741 EHY589740:EHY589741 ERU589740:ERU589741 FBQ589740:FBQ589741 FLM589740:FLM589741 FVI589740:FVI589741 GFE589740:GFE589741 GPA589740:GPA589741 GYW589740:GYW589741 HIS589740:HIS589741 HSO589740:HSO589741 ICK589740:ICK589741 IMG589740:IMG589741 IWC589740:IWC589741 JFY589740:JFY589741 JPU589740:JPU589741 JZQ589740:JZQ589741 KJM589740:KJM589741 KTI589740:KTI589741 LDE589740:LDE589741 LNA589740:LNA589741 LWW589740:LWW589741 MGS589740:MGS589741 MQO589740:MQO589741 NAK589740:NAK589741 NKG589740:NKG589741 NUC589740:NUC589741 ODY589740:ODY589741 ONU589740:ONU589741 OXQ589740:OXQ589741 PHM589740:PHM589741 PRI589740:PRI589741 QBE589740:QBE589741 QLA589740:QLA589741 QUW589740:QUW589741 RES589740:RES589741 ROO589740:ROO589741 RYK589740:RYK589741 SIG589740:SIG589741 SSC589740:SSC589741 TBY589740:TBY589741 TLU589740:TLU589741 TVQ589740:TVQ589741 UFM589740:UFM589741 UPI589740:UPI589741 UZE589740:UZE589741 VJA589740:VJA589741 VSW589740:VSW589741 WCS589740:WCS589741 WMO589740:WMO589741 WWK589740:WWK589741 AC655276:AC655277 JY655276:JY655277 TU655276:TU655277 ADQ655276:ADQ655277 ANM655276:ANM655277 AXI655276:AXI655277 BHE655276:BHE655277 BRA655276:BRA655277 CAW655276:CAW655277 CKS655276:CKS655277 CUO655276:CUO655277 DEK655276:DEK655277 DOG655276:DOG655277 DYC655276:DYC655277 EHY655276:EHY655277 ERU655276:ERU655277 FBQ655276:FBQ655277 FLM655276:FLM655277 FVI655276:FVI655277 GFE655276:GFE655277 GPA655276:GPA655277 GYW655276:GYW655277 HIS655276:HIS655277 HSO655276:HSO655277 ICK655276:ICK655277 IMG655276:IMG655277 IWC655276:IWC655277 JFY655276:JFY655277 JPU655276:JPU655277 JZQ655276:JZQ655277 KJM655276:KJM655277 KTI655276:KTI655277 LDE655276:LDE655277 LNA655276:LNA655277 LWW655276:LWW655277 MGS655276:MGS655277 MQO655276:MQO655277 NAK655276:NAK655277 NKG655276:NKG655277 NUC655276:NUC655277 ODY655276:ODY655277 ONU655276:ONU655277 OXQ655276:OXQ655277 PHM655276:PHM655277 PRI655276:PRI655277 QBE655276:QBE655277 QLA655276:QLA655277 QUW655276:QUW655277 RES655276:RES655277 ROO655276:ROO655277 RYK655276:RYK655277 SIG655276:SIG655277 SSC655276:SSC655277 TBY655276:TBY655277 TLU655276:TLU655277 TVQ655276:TVQ655277 UFM655276:UFM655277 UPI655276:UPI655277 UZE655276:UZE655277 VJA655276:VJA655277 VSW655276:VSW655277 WCS655276:WCS655277 WMO655276:WMO655277 WWK655276:WWK655277 AC720812:AC720813 JY720812:JY720813 TU720812:TU720813 ADQ720812:ADQ720813 ANM720812:ANM720813 AXI720812:AXI720813 BHE720812:BHE720813 BRA720812:BRA720813 CAW720812:CAW720813 CKS720812:CKS720813 CUO720812:CUO720813 DEK720812:DEK720813 DOG720812:DOG720813 DYC720812:DYC720813 EHY720812:EHY720813 ERU720812:ERU720813 FBQ720812:FBQ720813 FLM720812:FLM720813 FVI720812:FVI720813 GFE720812:GFE720813 GPA720812:GPA720813 GYW720812:GYW720813 HIS720812:HIS720813 HSO720812:HSO720813 ICK720812:ICK720813 IMG720812:IMG720813 IWC720812:IWC720813 JFY720812:JFY720813 JPU720812:JPU720813 JZQ720812:JZQ720813 KJM720812:KJM720813 KTI720812:KTI720813 LDE720812:LDE720813 LNA720812:LNA720813 LWW720812:LWW720813 MGS720812:MGS720813 MQO720812:MQO720813 NAK720812:NAK720813 NKG720812:NKG720813 NUC720812:NUC720813 ODY720812:ODY720813 ONU720812:ONU720813 OXQ720812:OXQ720813 PHM720812:PHM720813 PRI720812:PRI720813 QBE720812:QBE720813 QLA720812:QLA720813 QUW720812:QUW720813 RES720812:RES720813 ROO720812:ROO720813 RYK720812:RYK720813 SIG720812:SIG720813 SSC720812:SSC720813 TBY720812:TBY720813 TLU720812:TLU720813 TVQ720812:TVQ720813 UFM720812:UFM720813 UPI720812:UPI720813 UZE720812:UZE720813 VJA720812:VJA720813 VSW720812:VSW720813 WCS720812:WCS720813 WMO720812:WMO720813 WWK720812:WWK720813 AC786348:AC786349 JY786348:JY786349 TU786348:TU786349 ADQ786348:ADQ786349 ANM786348:ANM786349 AXI786348:AXI786349 BHE786348:BHE786349 BRA786348:BRA786349 CAW786348:CAW786349 CKS786348:CKS786349 CUO786348:CUO786349 DEK786348:DEK786349 DOG786348:DOG786349 DYC786348:DYC786349 EHY786348:EHY786349 ERU786348:ERU786349 FBQ786348:FBQ786349 FLM786348:FLM786349 FVI786348:FVI786349 GFE786348:GFE786349 GPA786348:GPA786349 GYW786348:GYW786349 HIS786348:HIS786349 HSO786348:HSO786349 ICK786348:ICK786349 IMG786348:IMG786349 IWC786348:IWC786349 JFY786348:JFY786349 JPU786348:JPU786349 JZQ786348:JZQ786349 KJM786348:KJM786349 KTI786348:KTI786349 LDE786348:LDE786349 LNA786348:LNA786349 LWW786348:LWW786349 MGS786348:MGS786349 MQO786348:MQO786349 NAK786348:NAK786349 NKG786348:NKG786349 NUC786348:NUC786349 ODY786348:ODY786349 ONU786348:ONU786349 OXQ786348:OXQ786349 PHM786348:PHM786349 PRI786348:PRI786349 QBE786348:QBE786349 QLA786348:QLA786349 QUW786348:QUW786349 RES786348:RES786349 ROO786348:ROO786349 RYK786348:RYK786349 SIG786348:SIG786349 SSC786348:SSC786349 TBY786348:TBY786349 TLU786348:TLU786349 TVQ786348:TVQ786349 UFM786348:UFM786349 UPI786348:UPI786349 UZE786348:UZE786349 VJA786348:VJA786349 VSW786348:VSW786349 WCS786348:WCS786349 WMO786348:WMO786349 WWK786348:WWK786349 AC851884:AC851885 JY851884:JY851885 TU851884:TU851885 ADQ851884:ADQ851885 ANM851884:ANM851885 AXI851884:AXI851885 BHE851884:BHE851885 BRA851884:BRA851885 CAW851884:CAW851885 CKS851884:CKS851885 CUO851884:CUO851885 DEK851884:DEK851885 DOG851884:DOG851885 DYC851884:DYC851885 EHY851884:EHY851885 ERU851884:ERU851885 FBQ851884:FBQ851885 FLM851884:FLM851885 FVI851884:FVI851885 GFE851884:GFE851885 GPA851884:GPA851885 GYW851884:GYW851885 HIS851884:HIS851885 HSO851884:HSO851885 ICK851884:ICK851885 IMG851884:IMG851885 IWC851884:IWC851885 JFY851884:JFY851885 JPU851884:JPU851885 JZQ851884:JZQ851885 KJM851884:KJM851885 KTI851884:KTI851885 LDE851884:LDE851885 LNA851884:LNA851885 LWW851884:LWW851885 MGS851884:MGS851885 MQO851884:MQO851885 NAK851884:NAK851885 NKG851884:NKG851885 NUC851884:NUC851885 ODY851884:ODY851885 ONU851884:ONU851885 OXQ851884:OXQ851885 PHM851884:PHM851885 PRI851884:PRI851885 QBE851884:QBE851885 QLA851884:QLA851885 QUW851884:QUW851885 RES851884:RES851885 ROO851884:ROO851885 RYK851884:RYK851885 SIG851884:SIG851885 SSC851884:SSC851885 TBY851884:TBY851885 TLU851884:TLU851885 TVQ851884:TVQ851885 UFM851884:UFM851885 UPI851884:UPI851885 UZE851884:UZE851885 VJA851884:VJA851885 VSW851884:VSW851885 WCS851884:WCS851885 WMO851884:WMO851885 WWK851884:WWK851885 AC917420:AC917421 JY917420:JY917421 TU917420:TU917421 ADQ917420:ADQ917421 ANM917420:ANM917421 AXI917420:AXI917421 BHE917420:BHE917421 BRA917420:BRA917421 CAW917420:CAW917421 CKS917420:CKS917421 CUO917420:CUO917421 DEK917420:DEK917421 DOG917420:DOG917421 DYC917420:DYC917421 EHY917420:EHY917421 ERU917420:ERU917421 FBQ917420:FBQ917421 FLM917420:FLM917421 FVI917420:FVI917421 GFE917420:GFE917421 GPA917420:GPA917421 GYW917420:GYW917421 HIS917420:HIS917421 HSO917420:HSO917421 ICK917420:ICK917421 IMG917420:IMG917421 IWC917420:IWC917421 JFY917420:JFY917421 JPU917420:JPU917421 JZQ917420:JZQ917421 KJM917420:KJM917421 KTI917420:KTI917421 LDE917420:LDE917421 LNA917420:LNA917421 LWW917420:LWW917421 MGS917420:MGS917421 MQO917420:MQO917421 NAK917420:NAK917421 NKG917420:NKG917421 NUC917420:NUC917421 ODY917420:ODY917421 ONU917420:ONU917421 OXQ917420:OXQ917421 PHM917420:PHM917421 PRI917420:PRI917421 QBE917420:QBE917421 QLA917420:QLA917421 QUW917420:QUW917421 RES917420:RES917421 ROO917420:ROO917421 RYK917420:RYK917421 SIG917420:SIG917421 SSC917420:SSC917421 TBY917420:TBY917421 TLU917420:TLU917421 TVQ917420:TVQ917421 UFM917420:UFM917421 UPI917420:UPI917421 UZE917420:UZE917421 VJA917420:VJA917421 VSW917420:VSW917421 WCS917420:WCS917421 WMO917420:WMO917421 WWK917420:WWK917421 AC982956:AC982957 JY982956:JY982957 TU982956:TU982957 ADQ982956:ADQ982957 ANM982956:ANM982957 AXI982956:AXI982957 BHE982956:BHE982957 BRA982956:BRA982957 CAW982956:CAW982957 CKS982956:CKS982957 CUO982956:CUO982957 DEK982956:DEK982957 DOG982956:DOG982957 DYC982956:DYC982957 EHY982956:EHY982957 ERU982956:ERU982957 FBQ982956:FBQ982957 FLM982956:FLM982957 FVI982956:FVI982957 GFE982956:GFE982957 GPA982956:GPA982957 GYW982956:GYW982957 HIS982956:HIS982957 HSO982956:HSO982957 ICK982956:ICK982957 IMG982956:IMG982957 IWC982956:IWC982957 JFY982956:JFY982957 JPU982956:JPU982957 JZQ982956:JZQ982957 KJM982956:KJM982957 KTI982956:KTI982957 LDE982956:LDE982957 LNA982956:LNA982957 LWW982956:LWW982957 MGS982956:MGS982957 MQO982956:MQO982957 NAK982956:NAK982957 NKG982956:NKG982957 NUC982956:NUC982957 ODY982956:ODY982957 ONU982956:ONU982957 OXQ982956:OXQ982957 PHM982956:PHM982957 PRI982956:PRI982957 QBE982956:QBE982957 QLA982956:QLA982957 QUW982956:QUW982957 RES982956:RES982957 ROO982956:ROO982957 RYK982956:RYK982957 SIG982956:SIG982957 SSC982956:SSC982957 TBY982956:TBY982957 TLU982956:TLU982957 TVQ982956:TVQ982957 UFM982956:UFM982957 UPI982956:UPI982957 UZE982956:UZE982957 VJA982956:VJA982957 VSW982956:VSW982957 WCS982956:WCS982957 WMO982956:WMO982957 WWK982956:WWK982957 B65459:F65468 IX65459:JB65468 ST65459:SX65468 ACP65459:ACT65468 AML65459:AMP65468 AWH65459:AWL65468 BGD65459:BGH65468 BPZ65459:BQD65468 BZV65459:BZZ65468 CJR65459:CJV65468 CTN65459:CTR65468 DDJ65459:DDN65468 DNF65459:DNJ65468 DXB65459:DXF65468 EGX65459:EHB65468 EQT65459:EQX65468 FAP65459:FAT65468 FKL65459:FKP65468 FUH65459:FUL65468 GED65459:GEH65468 GNZ65459:GOD65468 GXV65459:GXZ65468 HHR65459:HHV65468 HRN65459:HRR65468 IBJ65459:IBN65468 ILF65459:ILJ65468 IVB65459:IVF65468 JEX65459:JFB65468 JOT65459:JOX65468 JYP65459:JYT65468 KIL65459:KIP65468 KSH65459:KSL65468 LCD65459:LCH65468 LLZ65459:LMD65468 LVV65459:LVZ65468 MFR65459:MFV65468 MPN65459:MPR65468 MZJ65459:MZN65468 NJF65459:NJJ65468 NTB65459:NTF65468 OCX65459:ODB65468 OMT65459:OMX65468 OWP65459:OWT65468 PGL65459:PGP65468 PQH65459:PQL65468 QAD65459:QAH65468 QJZ65459:QKD65468 QTV65459:QTZ65468 RDR65459:RDV65468 RNN65459:RNR65468 RXJ65459:RXN65468 SHF65459:SHJ65468 SRB65459:SRF65468 TAX65459:TBB65468 TKT65459:TKX65468 TUP65459:TUT65468 UEL65459:UEP65468 UOH65459:UOL65468 UYD65459:UYH65468 VHZ65459:VID65468 VRV65459:VRZ65468 WBR65459:WBV65468 WLN65459:WLR65468 WVJ65459:WVN65468 B130995:F131004 IX130995:JB131004 ST130995:SX131004 ACP130995:ACT131004 AML130995:AMP131004 AWH130995:AWL131004 BGD130995:BGH131004 BPZ130995:BQD131004 BZV130995:BZZ131004 CJR130995:CJV131004 CTN130995:CTR131004 DDJ130995:DDN131004 DNF130995:DNJ131004 DXB130995:DXF131004 EGX130995:EHB131004 EQT130995:EQX131004 FAP130995:FAT131004 FKL130995:FKP131004 FUH130995:FUL131004 GED130995:GEH131004 GNZ130995:GOD131004 GXV130995:GXZ131004 HHR130995:HHV131004 HRN130995:HRR131004 IBJ130995:IBN131004 ILF130995:ILJ131004 IVB130995:IVF131004 JEX130995:JFB131004 JOT130995:JOX131004 JYP130995:JYT131004 KIL130995:KIP131004 KSH130995:KSL131004 LCD130995:LCH131004 LLZ130995:LMD131004 LVV130995:LVZ131004 MFR130995:MFV131004 MPN130995:MPR131004 MZJ130995:MZN131004 NJF130995:NJJ131004 NTB130995:NTF131004 OCX130995:ODB131004 OMT130995:OMX131004 OWP130995:OWT131004 PGL130995:PGP131004 PQH130995:PQL131004 QAD130995:QAH131004 QJZ130995:QKD131004 QTV130995:QTZ131004 RDR130995:RDV131004 RNN130995:RNR131004 RXJ130995:RXN131004 SHF130995:SHJ131004 SRB130995:SRF131004 TAX130995:TBB131004 TKT130995:TKX131004 TUP130995:TUT131004 UEL130995:UEP131004 UOH130995:UOL131004 UYD130995:UYH131004 VHZ130995:VID131004 VRV130995:VRZ131004 WBR130995:WBV131004 WLN130995:WLR131004 WVJ130995:WVN131004 B196531:F196540 IX196531:JB196540 ST196531:SX196540 ACP196531:ACT196540 AML196531:AMP196540 AWH196531:AWL196540 BGD196531:BGH196540 BPZ196531:BQD196540 BZV196531:BZZ196540 CJR196531:CJV196540 CTN196531:CTR196540 DDJ196531:DDN196540 DNF196531:DNJ196540 DXB196531:DXF196540 EGX196531:EHB196540 EQT196531:EQX196540 FAP196531:FAT196540 FKL196531:FKP196540 FUH196531:FUL196540 GED196531:GEH196540 GNZ196531:GOD196540 GXV196531:GXZ196540 HHR196531:HHV196540 HRN196531:HRR196540 IBJ196531:IBN196540 ILF196531:ILJ196540 IVB196531:IVF196540 JEX196531:JFB196540 JOT196531:JOX196540 JYP196531:JYT196540 KIL196531:KIP196540 KSH196531:KSL196540 LCD196531:LCH196540 LLZ196531:LMD196540 LVV196531:LVZ196540 MFR196531:MFV196540 MPN196531:MPR196540 MZJ196531:MZN196540 NJF196531:NJJ196540 NTB196531:NTF196540 OCX196531:ODB196540 OMT196531:OMX196540 OWP196531:OWT196540 PGL196531:PGP196540 PQH196531:PQL196540 QAD196531:QAH196540 QJZ196531:QKD196540 QTV196531:QTZ196540 RDR196531:RDV196540 RNN196531:RNR196540 RXJ196531:RXN196540 SHF196531:SHJ196540 SRB196531:SRF196540 TAX196531:TBB196540 TKT196531:TKX196540 TUP196531:TUT196540 UEL196531:UEP196540 UOH196531:UOL196540 UYD196531:UYH196540 VHZ196531:VID196540 VRV196531:VRZ196540 WBR196531:WBV196540 WLN196531:WLR196540 WVJ196531:WVN196540 B262067:F262076 IX262067:JB262076 ST262067:SX262076 ACP262067:ACT262076 AML262067:AMP262076 AWH262067:AWL262076 BGD262067:BGH262076 BPZ262067:BQD262076 BZV262067:BZZ262076 CJR262067:CJV262076 CTN262067:CTR262076 DDJ262067:DDN262076 DNF262067:DNJ262076 DXB262067:DXF262076 EGX262067:EHB262076 EQT262067:EQX262076 FAP262067:FAT262076 FKL262067:FKP262076 FUH262067:FUL262076 GED262067:GEH262076 GNZ262067:GOD262076 GXV262067:GXZ262076 HHR262067:HHV262076 HRN262067:HRR262076 IBJ262067:IBN262076 ILF262067:ILJ262076 IVB262067:IVF262076 JEX262067:JFB262076 JOT262067:JOX262076 JYP262067:JYT262076 KIL262067:KIP262076 KSH262067:KSL262076 LCD262067:LCH262076 LLZ262067:LMD262076 LVV262067:LVZ262076 MFR262067:MFV262076 MPN262067:MPR262076 MZJ262067:MZN262076 NJF262067:NJJ262076 NTB262067:NTF262076 OCX262067:ODB262076 OMT262067:OMX262076 OWP262067:OWT262076 PGL262067:PGP262076 PQH262067:PQL262076 QAD262067:QAH262076 QJZ262067:QKD262076 QTV262067:QTZ262076 RDR262067:RDV262076 RNN262067:RNR262076 RXJ262067:RXN262076 SHF262067:SHJ262076 SRB262067:SRF262076 TAX262067:TBB262076 TKT262067:TKX262076 TUP262067:TUT262076 UEL262067:UEP262076 UOH262067:UOL262076 UYD262067:UYH262076 VHZ262067:VID262076 VRV262067:VRZ262076 WBR262067:WBV262076 WLN262067:WLR262076 WVJ262067:WVN262076 B327603:F327612 IX327603:JB327612 ST327603:SX327612 ACP327603:ACT327612 AML327603:AMP327612 AWH327603:AWL327612 BGD327603:BGH327612 BPZ327603:BQD327612 BZV327603:BZZ327612 CJR327603:CJV327612 CTN327603:CTR327612 DDJ327603:DDN327612 DNF327603:DNJ327612 DXB327603:DXF327612 EGX327603:EHB327612 EQT327603:EQX327612 FAP327603:FAT327612 FKL327603:FKP327612 FUH327603:FUL327612 GED327603:GEH327612 GNZ327603:GOD327612 GXV327603:GXZ327612 HHR327603:HHV327612 HRN327603:HRR327612 IBJ327603:IBN327612 ILF327603:ILJ327612 IVB327603:IVF327612 JEX327603:JFB327612 JOT327603:JOX327612 JYP327603:JYT327612 KIL327603:KIP327612 KSH327603:KSL327612 LCD327603:LCH327612 LLZ327603:LMD327612 LVV327603:LVZ327612 MFR327603:MFV327612 MPN327603:MPR327612 MZJ327603:MZN327612 NJF327603:NJJ327612 NTB327603:NTF327612 OCX327603:ODB327612 OMT327603:OMX327612 OWP327603:OWT327612 PGL327603:PGP327612 PQH327603:PQL327612 QAD327603:QAH327612 QJZ327603:QKD327612 QTV327603:QTZ327612 RDR327603:RDV327612 RNN327603:RNR327612 RXJ327603:RXN327612 SHF327603:SHJ327612 SRB327603:SRF327612 TAX327603:TBB327612 TKT327603:TKX327612 TUP327603:TUT327612 UEL327603:UEP327612 UOH327603:UOL327612 UYD327603:UYH327612 VHZ327603:VID327612 VRV327603:VRZ327612 WBR327603:WBV327612 WLN327603:WLR327612 WVJ327603:WVN327612 B393139:F393148 IX393139:JB393148 ST393139:SX393148 ACP393139:ACT393148 AML393139:AMP393148 AWH393139:AWL393148 BGD393139:BGH393148 BPZ393139:BQD393148 BZV393139:BZZ393148 CJR393139:CJV393148 CTN393139:CTR393148 DDJ393139:DDN393148 DNF393139:DNJ393148 DXB393139:DXF393148 EGX393139:EHB393148 EQT393139:EQX393148 FAP393139:FAT393148 FKL393139:FKP393148 FUH393139:FUL393148 GED393139:GEH393148 GNZ393139:GOD393148 GXV393139:GXZ393148 HHR393139:HHV393148 HRN393139:HRR393148 IBJ393139:IBN393148 ILF393139:ILJ393148 IVB393139:IVF393148 JEX393139:JFB393148 JOT393139:JOX393148 JYP393139:JYT393148 KIL393139:KIP393148 KSH393139:KSL393148 LCD393139:LCH393148 LLZ393139:LMD393148 LVV393139:LVZ393148 MFR393139:MFV393148 MPN393139:MPR393148 MZJ393139:MZN393148 NJF393139:NJJ393148 NTB393139:NTF393148 OCX393139:ODB393148 OMT393139:OMX393148 OWP393139:OWT393148 PGL393139:PGP393148 PQH393139:PQL393148 QAD393139:QAH393148 QJZ393139:QKD393148 QTV393139:QTZ393148 RDR393139:RDV393148 RNN393139:RNR393148 RXJ393139:RXN393148 SHF393139:SHJ393148 SRB393139:SRF393148 TAX393139:TBB393148 TKT393139:TKX393148 TUP393139:TUT393148 UEL393139:UEP393148 UOH393139:UOL393148 UYD393139:UYH393148 VHZ393139:VID393148 VRV393139:VRZ393148 WBR393139:WBV393148 WLN393139:WLR393148 WVJ393139:WVN393148 B458675:F458684 IX458675:JB458684 ST458675:SX458684 ACP458675:ACT458684 AML458675:AMP458684 AWH458675:AWL458684 BGD458675:BGH458684 BPZ458675:BQD458684 BZV458675:BZZ458684 CJR458675:CJV458684 CTN458675:CTR458684 DDJ458675:DDN458684 DNF458675:DNJ458684 DXB458675:DXF458684 EGX458675:EHB458684 EQT458675:EQX458684 FAP458675:FAT458684 FKL458675:FKP458684 FUH458675:FUL458684 GED458675:GEH458684 GNZ458675:GOD458684 GXV458675:GXZ458684 HHR458675:HHV458684 HRN458675:HRR458684 IBJ458675:IBN458684 ILF458675:ILJ458684 IVB458675:IVF458684 JEX458675:JFB458684 JOT458675:JOX458684 JYP458675:JYT458684 KIL458675:KIP458684 KSH458675:KSL458684 LCD458675:LCH458684 LLZ458675:LMD458684 LVV458675:LVZ458684 MFR458675:MFV458684 MPN458675:MPR458684 MZJ458675:MZN458684 NJF458675:NJJ458684 NTB458675:NTF458684 OCX458675:ODB458684 OMT458675:OMX458684 OWP458675:OWT458684 PGL458675:PGP458684 PQH458675:PQL458684 QAD458675:QAH458684 QJZ458675:QKD458684 QTV458675:QTZ458684 RDR458675:RDV458684 RNN458675:RNR458684 RXJ458675:RXN458684 SHF458675:SHJ458684 SRB458675:SRF458684 TAX458675:TBB458684 TKT458675:TKX458684 TUP458675:TUT458684 UEL458675:UEP458684 UOH458675:UOL458684 UYD458675:UYH458684 VHZ458675:VID458684 VRV458675:VRZ458684 WBR458675:WBV458684 WLN458675:WLR458684 WVJ458675:WVN458684 B524211:F524220 IX524211:JB524220 ST524211:SX524220 ACP524211:ACT524220 AML524211:AMP524220 AWH524211:AWL524220 BGD524211:BGH524220 BPZ524211:BQD524220 BZV524211:BZZ524220 CJR524211:CJV524220 CTN524211:CTR524220 DDJ524211:DDN524220 DNF524211:DNJ524220 DXB524211:DXF524220 EGX524211:EHB524220 EQT524211:EQX524220 FAP524211:FAT524220 FKL524211:FKP524220 FUH524211:FUL524220 GED524211:GEH524220 GNZ524211:GOD524220 GXV524211:GXZ524220 HHR524211:HHV524220 HRN524211:HRR524220 IBJ524211:IBN524220 ILF524211:ILJ524220 IVB524211:IVF524220 JEX524211:JFB524220 JOT524211:JOX524220 JYP524211:JYT524220 KIL524211:KIP524220 KSH524211:KSL524220 LCD524211:LCH524220 LLZ524211:LMD524220 LVV524211:LVZ524220 MFR524211:MFV524220 MPN524211:MPR524220 MZJ524211:MZN524220 NJF524211:NJJ524220 NTB524211:NTF524220 OCX524211:ODB524220 OMT524211:OMX524220 OWP524211:OWT524220 PGL524211:PGP524220 PQH524211:PQL524220 QAD524211:QAH524220 QJZ524211:QKD524220 QTV524211:QTZ524220 RDR524211:RDV524220 RNN524211:RNR524220 RXJ524211:RXN524220 SHF524211:SHJ524220 SRB524211:SRF524220 TAX524211:TBB524220 TKT524211:TKX524220 TUP524211:TUT524220 UEL524211:UEP524220 UOH524211:UOL524220 UYD524211:UYH524220 VHZ524211:VID524220 VRV524211:VRZ524220 WBR524211:WBV524220 WLN524211:WLR524220 WVJ524211:WVN524220 B589747:F589756 IX589747:JB589756 ST589747:SX589756 ACP589747:ACT589756 AML589747:AMP589756 AWH589747:AWL589756 BGD589747:BGH589756 BPZ589747:BQD589756 BZV589747:BZZ589756 CJR589747:CJV589756 CTN589747:CTR589756 DDJ589747:DDN589756 DNF589747:DNJ589756 DXB589747:DXF589756 EGX589747:EHB589756 EQT589747:EQX589756 FAP589747:FAT589756 FKL589747:FKP589756 FUH589747:FUL589756 GED589747:GEH589756 GNZ589747:GOD589756 GXV589747:GXZ589756 HHR589747:HHV589756 HRN589747:HRR589756 IBJ589747:IBN589756 ILF589747:ILJ589756 IVB589747:IVF589756 JEX589747:JFB589756 JOT589747:JOX589756 JYP589747:JYT589756 KIL589747:KIP589756 KSH589747:KSL589756 LCD589747:LCH589756 LLZ589747:LMD589756 LVV589747:LVZ589756 MFR589747:MFV589756 MPN589747:MPR589756 MZJ589747:MZN589756 NJF589747:NJJ589756 NTB589747:NTF589756 OCX589747:ODB589756 OMT589747:OMX589756 OWP589747:OWT589756 PGL589747:PGP589756 PQH589747:PQL589756 QAD589747:QAH589756 QJZ589747:QKD589756 QTV589747:QTZ589756 RDR589747:RDV589756 RNN589747:RNR589756 RXJ589747:RXN589756 SHF589747:SHJ589756 SRB589747:SRF589756 TAX589747:TBB589756 TKT589747:TKX589756 TUP589747:TUT589756 UEL589747:UEP589756 UOH589747:UOL589756 UYD589747:UYH589756 VHZ589747:VID589756 VRV589747:VRZ589756 WBR589747:WBV589756 WLN589747:WLR589756 WVJ589747:WVN589756 B655283:F655292 IX655283:JB655292 ST655283:SX655292 ACP655283:ACT655292 AML655283:AMP655292 AWH655283:AWL655292 BGD655283:BGH655292 BPZ655283:BQD655292 BZV655283:BZZ655292 CJR655283:CJV655292 CTN655283:CTR655292 DDJ655283:DDN655292 DNF655283:DNJ655292 DXB655283:DXF655292 EGX655283:EHB655292 EQT655283:EQX655292 FAP655283:FAT655292 FKL655283:FKP655292 FUH655283:FUL655292 GED655283:GEH655292 GNZ655283:GOD655292 GXV655283:GXZ655292 HHR655283:HHV655292 HRN655283:HRR655292 IBJ655283:IBN655292 ILF655283:ILJ655292 IVB655283:IVF655292 JEX655283:JFB655292 JOT655283:JOX655292 JYP655283:JYT655292 KIL655283:KIP655292 KSH655283:KSL655292 LCD655283:LCH655292 LLZ655283:LMD655292 LVV655283:LVZ655292 MFR655283:MFV655292 MPN655283:MPR655292 MZJ655283:MZN655292 NJF655283:NJJ655292 NTB655283:NTF655292 OCX655283:ODB655292 OMT655283:OMX655292 OWP655283:OWT655292 PGL655283:PGP655292 PQH655283:PQL655292 QAD655283:QAH655292 QJZ655283:QKD655292 QTV655283:QTZ655292 RDR655283:RDV655292 RNN655283:RNR655292 RXJ655283:RXN655292 SHF655283:SHJ655292 SRB655283:SRF655292 TAX655283:TBB655292 TKT655283:TKX655292 TUP655283:TUT655292 UEL655283:UEP655292 UOH655283:UOL655292 UYD655283:UYH655292 VHZ655283:VID655292 VRV655283:VRZ655292 WBR655283:WBV655292 WLN655283:WLR655292 WVJ655283:WVN655292 B720819:F720828 IX720819:JB720828 ST720819:SX720828 ACP720819:ACT720828 AML720819:AMP720828 AWH720819:AWL720828 BGD720819:BGH720828 BPZ720819:BQD720828 BZV720819:BZZ720828 CJR720819:CJV720828 CTN720819:CTR720828 DDJ720819:DDN720828 DNF720819:DNJ720828 DXB720819:DXF720828 EGX720819:EHB720828 EQT720819:EQX720828 FAP720819:FAT720828 FKL720819:FKP720828 FUH720819:FUL720828 GED720819:GEH720828 GNZ720819:GOD720828 GXV720819:GXZ720828 HHR720819:HHV720828 HRN720819:HRR720828 IBJ720819:IBN720828 ILF720819:ILJ720828 IVB720819:IVF720828 JEX720819:JFB720828 JOT720819:JOX720828 JYP720819:JYT720828 KIL720819:KIP720828 KSH720819:KSL720828 LCD720819:LCH720828 LLZ720819:LMD720828 LVV720819:LVZ720828 MFR720819:MFV720828 MPN720819:MPR720828 MZJ720819:MZN720828 NJF720819:NJJ720828 NTB720819:NTF720828 OCX720819:ODB720828 OMT720819:OMX720828 OWP720819:OWT720828 PGL720819:PGP720828 PQH720819:PQL720828 QAD720819:QAH720828 QJZ720819:QKD720828 QTV720819:QTZ720828 RDR720819:RDV720828 RNN720819:RNR720828 RXJ720819:RXN720828 SHF720819:SHJ720828 SRB720819:SRF720828 TAX720819:TBB720828 TKT720819:TKX720828 TUP720819:TUT720828 UEL720819:UEP720828 UOH720819:UOL720828 UYD720819:UYH720828 VHZ720819:VID720828 VRV720819:VRZ720828 WBR720819:WBV720828 WLN720819:WLR720828 WVJ720819:WVN720828 B786355:F786364 IX786355:JB786364 ST786355:SX786364 ACP786355:ACT786364 AML786355:AMP786364 AWH786355:AWL786364 BGD786355:BGH786364 BPZ786355:BQD786364 BZV786355:BZZ786364 CJR786355:CJV786364 CTN786355:CTR786364 DDJ786355:DDN786364 DNF786355:DNJ786364 DXB786355:DXF786364 EGX786355:EHB786364 EQT786355:EQX786364 FAP786355:FAT786364 FKL786355:FKP786364 FUH786355:FUL786364 GED786355:GEH786364 GNZ786355:GOD786364 GXV786355:GXZ786364 HHR786355:HHV786364 HRN786355:HRR786364 IBJ786355:IBN786364 ILF786355:ILJ786364 IVB786355:IVF786364 JEX786355:JFB786364 JOT786355:JOX786364 JYP786355:JYT786364 KIL786355:KIP786364 KSH786355:KSL786364 LCD786355:LCH786364 LLZ786355:LMD786364 LVV786355:LVZ786364 MFR786355:MFV786364 MPN786355:MPR786364 MZJ786355:MZN786364 NJF786355:NJJ786364 NTB786355:NTF786364 OCX786355:ODB786364 OMT786355:OMX786364 OWP786355:OWT786364 PGL786355:PGP786364 PQH786355:PQL786364 QAD786355:QAH786364 QJZ786355:QKD786364 QTV786355:QTZ786364 RDR786355:RDV786364 RNN786355:RNR786364 RXJ786355:RXN786364 SHF786355:SHJ786364 SRB786355:SRF786364 TAX786355:TBB786364 TKT786355:TKX786364 TUP786355:TUT786364 UEL786355:UEP786364 UOH786355:UOL786364 UYD786355:UYH786364 VHZ786355:VID786364 VRV786355:VRZ786364 WBR786355:WBV786364 WLN786355:WLR786364 WVJ786355:WVN786364 B851891:F851900 IX851891:JB851900 ST851891:SX851900 ACP851891:ACT851900 AML851891:AMP851900 AWH851891:AWL851900 BGD851891:BGH851900 BPZ851891:BQD851900 BZV851891:BZZ851900 CJR851891:CJV851900 CTN851891:CTR851900 DDJ851891:DDN851900 DNF851891:DNJ851900 DXB851891:DXF851900 EGX851891:EHB851900 EQT851891:EQX851900 FAP851891:FAT851900 FKL851891:FKP851900 FUH851891:FUL851900 GED851891:GEH851900 GNZ851891:GOD851900 GXV851891:GXZ851900 HHR851891:HHV851900 HRN851891:HRR851900 IBJ851891:IBN851900 ILF851891:ILJ851900 IVB851891:IVF851900 JEX851891:JFB851900 JOT851891:JOX851900 JYP851891:JYT851900 KIL851891:KIP851900 KSH851891:KSL851900 LCD851891:LCH851900 LLZ851891:LMD851900 LVV851891:LVZ851900 MFR851891:MFV851900 MPN851891:MPR851900 MZJ851891:MZN851900 NJF851891:NJJ851900 NTB851891:NTF851900 OCX851891:ODB851900 OMT851891:OMX851900 OWP851891:OWT851900 PGL851891:PGP851900 PQH851891:PQL851900 QAD851891:QAH851900 QJZ851891:QKD851900 QTV851891:QTZ851900 RDR851891:RDV851900 RNN851891:RNR851900 RXJ851891:RXN851900 SHF851891:SHJ851900 SRB851891:SRF851900 TAX851891:TBB851900 TKT851891:TKX851900 TUP851891:TUT851900 UEL851891:UEP851900 UOH851891:UOL851900 UYD851891:UYH851900 VHZ851891:VID851900 VRV851891:VRZ851900 WBR851891:WBV851900 WLN851891:WLR851900 WVJ851891:WVN851900 B917427:F917436 IX917427:JB917436 ST917427:SX917436 ACP917427:ACT917436 AML917427:AMP917436 AWH917427:AWL917436 BGD917427:BGH917436 BPZ917427:BQD917436 BZV917427:BZZ917436 CJR917427:CJV917436 CTN917427:CTR917436 DDJ917427:DDN917436 DNF917427:DNJ917436 DXB917427:DXF917436 EGX917427:EHB917436 EQT917427:EQX917436 FAP917427:FAT917436 FKL917427:FKP917436 FUH917427:FUL917436 GED917427:GEH917436 GNZ917427:GOD917436 GXV917427:GXZ917436 HHR917427:HHV917436 HRN917427:HRR917436 IBJ917427:IBN917436 ILF917427:ILJ917436 IVB917427:IVF917436 JEX917427:JFB917436 JOT917427:JOX917436 JYP917427:JYT917436 KIL917427:KIP917436 KSH917427:KSL917436 LCD917427:LCH917436 LLZ917427:LMD917436 LVV917427:LVZ917436 MFR917427:MFV917436 MPN917427:MPR917436 MZJ917427:MZN917436 NJF917427:NJJ917436 NTB917427:NTF917436 OCX917427:ODB917436 OMT917427:OMX917436 OWP917427:OWT917436 PGL917427:PGP917436 PQH917427:PQL917436 QAD917427:QAH917436 QJZ917427:QKD917436 QTV917427:QTZ917436 RDR917427:RDV917436 RNN917427:RNR917436 RXJ917427:RXN917436 SHF917427:SHJ917436 SRB917427:SRF917436 TAX917427:TBB917436 TKT917427:TKX917436 TUP917427:TUT917436 UEL917427:UEP917436 UOH917427:UOL917436 UYD917427:UYH917436 VHZ917427:VID917436 VRV917427:VRZ917436 WBR917427:WBV917436 WLN917427:WLR917436 WVJ917427:WVN917436 B982963:F982972 IX982963:JB982972 ST982963:SX982972 ACP982963:ACT982972 AML982963:AMP982972 AWH982963:AWL982972 BGD982963:BGH982972 BPZ982963:BQD982972 BZV982963:BZZ982972 CJR982963:CJV982972 CTN982963:CTR982972 DDJ982963:DDN982972 DNF982963:DNJ982972 DXB982963:DXF982972 EGX982963:EHB982972 EQT982963:EQX982972 FAP982963:FAT982972 FKL982963:FKP982972 FUH982963:FUL982972 GED982963:GEH982972 GNZ982963:GOD982972 GXV982963:GXZ982972 HHR982963:HHV982972 HRN982963:HRR982972 IBJ982963:IBN982972 ILF982963:ILJ982972 IVB982963:IVF982972 JEX982963:JFB982972 JOT982963:JOX982972 JYP982963:JYT982972 KIL982963:KIP982972 KSH982963:KSL982972 LCD982963:LCH982972 LLZ982963:LMD982972 LVV982963:LVZ982972 MFR982963:MFV982972 MPN982963:MPR982972 MZJ982963:MZN982972 NJF982963:NJJ982972 NTB982963:NTF982972 OCX982963:ODB982972 OMT982963:OMX982972 OWP982963:OWT982972 PGL982963:PGP982972 PQH982963:PQL982972 QAD982963:QAH982972 QJZ982963:QKD982972 QTV982963:QTZ982972 RDR982963:RDV982972 RNN982963:RNR982972 RXJ982963:RXN982972 SHF982963:SHJ982972 SRB982963:SRF982972 TAX982963:TBB982972 TKT982963:TKX982972 TUP982963:TUT982972 UEL982963:UEP982972 UOH982963:UOL982972 UYD982963:UYH982972 VHZ982963:VID982972 VRV982963:VRZ982972 WBR982963:WBV982972 WLN982963:WLR982972 WVJ982963:WVN982972 B65473:D65475 IX65473:IZ65475 ST65473:SV65475 ACP65473:ACR65475 AML65473:AMN65475 AWH65473:AWJ65475 BGD65473:BGF65475 BPZ65473:BQB65475 BZV65473:BZX65475 CJR65473:CJT65475 CTN65473:CTP65475 DDJ65473:DDL65475 DNF65473:DNH65475 DXB65473:DXD65475 EGX65473:EGZ65475 EQT65473:EQV65475 FAP65473:FAR65475 FKL65473:FKN65475 FUH65473:FUJ65475 GED65473:GEF65475 GNZ65473:GOB65475 GXV65473:GXX65475 HHR65473:HHT65475 HRN65473:HRP65475 IBJ65473:IBL65475 ILF65473:ILH65475 IVB65473:IVD65475 JEX65473:JEZ65475 JOT65473:JOV65475 JYP65473:JYR65475 KIL65473:KIN65475 KSH65473:KSJ65475 LCD65473:LCF65475 LLZ65473:LMB65475 LVV65473:LVX65475 MFR65473:MFT65475 MPN65473:MPP65475 MZJ65473:MZL65475 NJF65473:NJH65475 NTB65473:NTD65475 OCX65473:OCZ65475 OMT65473:OMV65475 OWP65473:OWR65475 PGL65473:PGN65475 PQH65473:PQJ65475 QAD65473:QAF65475 QJZ65473:QKB65475 QTV65473:QTX65475 RDR65473:RDT65475 RNN65473:RNP65475 RXJ65473:RXL65475 SHF65473:SHH65475 SRB65473:SRD65475 TAX65473:TAZ65475 TKT65473:TKV65475 TUP65473:TUR65475 UEL65473:UEN65475 UOH65473:UOJ65475 UYD65473:UYF65475 VHZ65473:VIB65475 VRV65473:VRX65475 WBR65473:WBT65475 WLN65473:WLP65475 WVJ65473:WVL65475 B131009:D131011 IX131009:IZ131011 ST131009:SV131011 ACP131009:ACR131011 AML131009:AMN131011 AWH131009:AWJ131011 BGD131009:BGF131011 BPZ131009:BQB131011 BZV131009:BZX131011 CJR131009:CJT131011 CTN131009:CTP131011 DDJ131009:DDL131011 DNF131009:DNH131011 DXB131009:DXD131011 EGX131009:EGZ131011 EQT131009:EQV131011 FAP131009:FAR131011 FKL131009:FKN131011 FUH131009:FUJ131011 GED131009:GEF131011 GNZ131009:GOB131011 GXV131009:GXX131011 HHR131009:HHT131011 HRN131009:HRP131011 IBJ131009:IBL131011 ILF131009:ILH131011 IVB131009:IVD131011 JEX131009:JEZ131011 JOT131009:JOV131011 JYP131009:JYR131011 KIL131009:KIN131011 KSH131009:KSJ131011 LCD131009:LCF131011 LLZ131009:LMB131011 LVV131009:LVX131011 MFR131009:MFT131011 MPN131009:MPP131011 MZJ131009:MZL131011 NJF131009:NJH131011 NTB131009:NTD131011 OCX131009:OCZ131011 OMT131009:OMV131011 OWP131009:OWR131011 PGL131009:PGN131011 PQH131009:PQJ131011 QAD131009:QAF131011 QJZ131009:QKB131011 QTV131009:QTX131011 RDR131009:RDT131011 RNN131009:RNP131011 RXJ131009:RXL131011 SHF131009:SHH131011 SRB131009:SRD131011 TAX131009:TAZ131011 TKT131009:TKV131011 TUP131009:TUR131011 UEL131009:UEN131011 UOH131009:UOJ131011 UYD131009:UYF131011 VHZ131009:VIB131011 VRV131009:VRX131011 WBR131009:WBT131011 WLN131009:WLP131011 WVJ131009:WVL131011 B196545:D196547 IX196545:IZ196547 ST196545:SV196547 ACP196545:ACR196547 AML196545:AMN196547 AWH196545:AWJ196547 BGD196545:BGF196547 BPZ196545:BQB196547 BZV196545:BZX196547 CJR196545:CJT196547 CTN196545:CTP196547 DDJ196545:DDL196547 DNF196545:DNH196547 DXB196545:DXD196547 EGX196545:EGZ196547 EQT196545:EQV196547 FAP196545:FAR196547 FKL196545:FKN196547 FUH196545:FUJ196547 GED196545:GEF196547 GNZ196545:GOB196547 GXV196545:GXX196547 HHR196545:HHT196547 HRN196545:HRP196547 IBJ196545:IBL196547 ILF196545:ILH196547 IVB196545:IVD196547 JEX196545:JEZ196547 JOT196545:JOV196547 JYP196545:JYR196547 KIL196545:KIN196547 KSH196545:KSJ196547 LCD196545:LCF196547 LLZ196545:LMB196547 LVV196545:LVX196547 MFR196545:MFT196547 MPN196545:MPP196547 MZJ196545:MZL196547 NJF196545:NJH196547 NTB196545:NTD196547 OCX196545:OCZ196547 OMT196545:OMV196547 OWP196545:OWR196547 PGL196545:PGN196547 PQH196545:PQJ196547 QAD196545:QAF196547 QJZ196545:QKB196547 QTV196545:QTX196547 RDR196545:RDT196547 RNN196545:RNP196547 RXJ196545:RXL196547 SHF196545:SHH196547 SRB196545:SRD196547 TAX196545:TAZ196547 TKT196545:TKV196547 TUP196545:TUR196547 UEL196545:UEN196547 UOH196545:UOJ196547 UYD196545:UYF196547 VHZ196545:VIB196547 VRV196545:VRX196547 WBR196545:WBT196547 WLN196545:WLP196547 WVJ196545:WVL196547 B262081:D262083 IX262081:IZ262083 ST262081:SV262083 ACP262081:ACR262083 AML262081:AMN262083 AWH262081:AWJ262083 BGD262081:BGF262083 BPZ262081:BQB262083 BZV262081:BZX262083 CJR262081:CJT262083 CTN262081:CTP262083 DDJ262081:DDL262083 DNF262081:DNH262083 DXB262081:DXD262083 EGX262081:EGZ262083 EQT262081:EQV262083 FAP262081:FAR262083 FKL262081:FKN262083 FUH262081:FUJ262083 GED262081:GEF262083 GNZ262081:GOB262083 GXV262081:GXX262083 HHR262081:HHT262083 HRN262081:HRP262083 IBJ262081:IBL262083 ILF262081:ILH262083 IVB262081:IVD262083 JEX262081:JEZ262083 JOT262081:JOV262083 JYP262081:JYR262083 KIL262081:KIN262083 KSH262081:KSJ262083 LCD262081:LCF262083 LLZ262081:LMB262083 LVV262081:LVX262083 MFR262081:MFT262083 MPN262081:MPP262083 MZJ262081:MZL262083 NJF262081:NJH262083 NTB262081:NTD262083 OCX262081:OCZ262083 OMT262081:OMV262083 OWP262081:OWR262083 PGL262081:PGN262083 PQH262081:PQJ262083 QAD262081:QAF262083 QJZ262081:QKB262083 QTV262081:QTX262083 RDR262081:RDT262083 RNN262081:RNP262083 RXJ262081:RXL262083 SHF262081:SHH262083 SRB262081:SRD262083 TAX262081:TAZ262083 TKT262081:TKV262083 TUP262081:TUR262083 UEL262081:UEN262083 UOH262081:UOJ262083 UYD262081:UYF262083 VHZ262081:VIB262083 VRV262081:VRX262083 WBR262081:WBT262083 WLN262081:WLP262083 WVJ262081:WVL262083 B327617:D327619 IX327617:IZ327619 ST327617:SV327619 ACP327617:ACR327619 AML327617:AMN327619 AWH327617:AWJ327619 BGD327617:BGF327619 BPZ327617:BQB327619 BZV327617:BZX327619 CJR327617:CJT327619 CTN327617:CTP327619 DDJ327617:DDL327619 DNF327617:DNH327619 DXB327617:DXD327619 EGX327617:EGZ327619 EQT327617:EQV327619 FAP327617:FAR327619 FKL327617:FKN327619 FUH327617:FUJ327619 GED327617:GEF327619 GNZ327617:GOB327619 GXV327617:GXX327619 HHR327617:HHT327619 HRN327617:HRP327619 IBJ327617:IBL327619 ILF327617:ILH327619 IVB327617:IVD327619 JEX327617:JEZ327619 JOT327617:JOV327619 JYP327617:JYR327619 KIL327617:KIN327619 KSH327617:KSJ327619 LCD327617:LCF327619 LLZ327617:LMB327619 LVV327617:LVX327619 MFR327617:MFT327619 MPN327617:MPP327619 MZJ327617:MZL327619 NJF327617:NJH327619 NTB327617:NTD327619 OCX327617:OCZ327619 OMT327617:OMV327619 OWP327617:OWR327619 PGL327617:PGN327619 PQH327617:PQJ327619 QAD327617:QAF327619 QJZ327617:QKB327619 QTV327617:QTX327619 RDR327617:RDT327619 RNN327617:RNP327619 RXJ327617:RXL327619 SHF327617:SHH327619 SRB327617:SRD327619 TAX327617:TAZ327619 TKT327617:TKV327619 TUP327617:TUR327619 UEL327617:UEN327619 UOH327617:UOJ327619 UYD327617:UYF327619 VHZ327617:VIB327619 VRV327617:VRX327619 WBR327617:WBT327619 WLN327617:WLP327619 WVJ327617:WVL327619 B393153:D393155 IX393153:IZ393155 ST393153:SV393155 ACP393153:ACR393155 AML393153:AMN393155 AWH393153:AWJ393155 BGD393153:BGF393155 BPZ393153:BQB393155 BZV393153:BZX393155 CJR393153:CJT393155 CTN393153:CTP393155 DDJ393153:DDL393155 DNF393153:DNH393155 DXB393153:DXD393155 EGX393153:EGZ393155 EQT393153:EQV393155 FAP393153:FAR393155 FKL393153:FKN393155 FUH393153:FUJ393155 GED393153:GEF393155 GNZ393153:GOB393155 GXV393153:GXX393155 HHR393153:HHT393155 HRN393153:HRP393155 IBJ393153:IBL393155 ILF393153:ILH393155 IVB393153:IVD393155 JEX393153:JEZ393155 JOT393153:JOV393155 JYP393153:JYR393155 KIL393153:KIN393155 KSH393153:KSJ393155 LCD393153:LCF393155 LLZ393153:LMB393155 LVV393153:LVX393155 MFR393153:MFT393155 MPN393153:MPP393155 MZJ393153:MZL393155 NJF393153:NJH393155 NTB393153:NTD393155 OCX393153:OCZ393155 OMT393153:OMV393155 OWP393153:OWR393155 PGL393153:PGN393155 PQH393153:PQJ393155 QAD393153:QAF393155 QJZ393153:QKB393155 QTV393153:QTX393155 RDR393153:RDT393155 RNN393153:RNP393155 RXJ393153:RXL393155 SHF393153:SHH393155 SRB393153:SRD393155 TAX393153:TAZ393155 TKT393153:TKV393155 TUP393153:TUR393155 UEL393153:UEN393155 UOH393153:UOJ393155 UYD393153:UYF393155 VHZ393153:VIB393155 VRV393153:VRX393155 WBR393153:WBT393155 WLN393153:WLP393155 WVJ393153:WVL393155 B458689:D458691 IX458689:IZ458691 ST458689:SV458691 ACP458689:ACR458691 AML458689:AMN458691 AWH458689:AWJ458691 BGD458689:BGF458691 BPZ458689:BQB458691 BZV458689:BZX458691 CJR458689:CJT458691 CTN458689:CTP458691 DDJ458689:DDL458691 DNF458689:DNH458691 DXB458689:DXD458691 EGX458689:EGZ458691 EQT458689:EQV458691 FAP458689:FAR458691 FKL458689:FKN458691 FUH458689:FUJ458691 GED458689:GEF458691 GNZ458689:GOB458691 GXV458689:GXX458691 HHR458689:HHT458691 HRN458689:HRP458691 IBJ458689:IBL458691 ILF458689:ILH458691 IVB458689:IVD458691 JEX458689:JEZ458691 JOT458689:JOV458691 JYP458689:JYR458691 KIL458689:KIN458691 KSH458689:KSJ458691 LCD458689:LCF458691 LLZ458689:LMB458691 LVV458689:LVX458691 MFR458689:MFT458691 MPN458689:MPP458691 MZJ458689:MZL458691 NJF458689:NJH458691 NTB458689:NTD458691 OCX458689:OCZ458691 OMT458689:OMV458691 OWP458689:OWR458691 PGL458689:PGN458691 PQH458689:PQJ458691 QAD458689:QAF458691 QJZ458689:QKB458691 QTV458689:QTX458691 RDR458689:RDT458691 RNN458689:RNP458691 RXJ458689:RXL458691 SHF458689:SHH458691 SRB458689:SRD458691 TAX458689:TAZ458691 TKT458689:TKV458691 TUP458689:TUR458691 UEL458689:UEN458691 UOH458689:UOJ458691 UYD458689:UYF458691 VHZ458689:VIB458691 VRV458689:VRX458691 WBR458689:WBT458691 WLN458689:WLP458691 WVJ458689:WVL458691 B524225:D524227 IX524225:IZ524227 ST524225:SV524227 ACP524225:ACR524227 AML524225:AMN524227 AWH524225:AWJ524227 BGD524225:BGF524227 BPZ524225:BQB524227 BZV524225:BZX524227 CJR524225:CJT524227 CTN524225:CTP524227 DDJ524225:DDL524227 DNF524225:DNH524227 DXB524225:DXD524227 EGX524225:EGZ524227 EQT524225:EQV524227 FAP524225:FAR524227 FKL524225:FKN524227 FUH524225:FUJ524227 GED524225:GEF524227 GNZ524225:GOB524227 GXV524225:GXX524227 HHR524225:HHT524227 HRN524225:HRP524227 IBJ524225:IBL524227 ILF524225:ILH524227 IVB524225:IVD524227 JEX524225:JEZ524227 JOT524225:JOV524227 JYP524225:JYR524227 KIL524225:KIN524227 KSH524225:KSJ524227 LCD524225:LCF524227 LLZ524225:LMB524227 LVV524225:LVX524227 MFR524225:MFT524227 MPN524225:MPP524227 MZJ524225:MZL524227 NJF524225:NJH524227 NTB524225:NTD524227 OCX524225:OCZ524227 OMT524225:OMV524227 OWP524225:OWR524227 PGL524225:PGN524227 PQH524225:PQJ524227 QAD524225:QAF524227 QJZ524225:QKB524227 QTV524225:QTX524227 RDR524225:RDT524227 RNN524225:RNP524227 RXJ524225:RXL524227 SHF524225:SHH524227 SRB524225:SRD524227 TAX524225:TAZ524227 TKT524225:TKV524227 TUP524225:TUR524227 UEL524225:UEN524227 UOH524225:UOJ524227 UYD524225:UYF524227 VHZ524225:VIB524227 VRV524225:VRX524227 WBR524225:WBT524227 WLN524225:WLP524227 WVJ524225:WVL524227 B589761:D589763 IX589761:IZ589763 ST589761:SV589763 ACP589761:ACR589763 AML589761:AMN589763 AWH589761:AWJ589763 BGD589761:BGF589763 BPZ589761:BQB589763 BZV589761:BZX589763 CJR589761:CJT589763 CTN589761:CTP589763 DDJ589761:DDL589763 DNF589761:DNH589763 DXB589761:DXD589763 EGX589761:EGZ589763 EQT589761:EQV589763 FAP589761:FAR589763 FKL589761:FKN589763 FUH589761:FUJ589763 GED589761:GEF589763 GNZ589761:GOB589763 GXV589761:GXX589763 HHR589761:HHT589763 HRN589761:HRP589763 IBJ589761:IBL589763 ILF589761:ILH589763 IVB589761:IVD589763 JEX589761:JEZ589763 JOT589761:JOV589763 JYP589761:JYR589763 KIL589761:KIN589763 KSH589761:KSJ589763 LCD589761:LCF589763 LLZ589761:LMB589763 LVV589761:LVX589763 MFR589761:MFT589763 MPN589761:MPP589763 MZJ589761:MZL589763 NJF589761:NJH589763 NTB589761:NTD589763 OCX589761:OCZ589763 OMT589761:OMV589763 OWP589761:OWR589763 PGL589761:PGN589763 PQH589761:PQJ589763 QAD589761:QAF589763 QJZ589761:QKB589763 QTV589761:QTX589763 RDR589761:RDT589763 RNN589761:RNP589763 RXJ589761:RXL589763 SHF589761:SHH589763 SRB589761:SRD589763 TAX589761:TAZ589763 TKT589761:TKV589763 TUP589761:TUR589763 UEL589761:UEN589763 UOH589761:UOJ589763 UYD589761:UYF589763 VHZ589761:VIB589763 VRV589761:VRX589763 WBR589761:WBT589763 WLN589761:WLP589763 WVJ589761:WVL589763 B655297:D655299 IX655297:IZ655299 ST655297:SV655299 ACP655297:ACR655299 AML655297:AMN655299 AWH655297:AWJ655299 BGD655297:BGF655299 BPZ655297:BQB655299 BZV655297:BZX655299 CJR655297:CJT655299 CTN655297:CTP655299 DDJ655297:DDL655299 DNF655297:DNH655299 DXB655297:DXD655299 EGX655297:EGZ655299 EQT655297:EQV655299 FAP655297:FAR655299 FKL655297:FKN655299 FUH655297:FUJ655299 GED655297:GEF655299 GNZ655297:GOB655299 GXV655297:GXX655299 HHR655297:HHT655299 HRN655297:HRP655299 IBJ655297:IBL655299 ILF655297:ILH655299 IVB655297:IVD655299 JEX655297:JEZ655299 JOT655297:JOV655299 JYP655297:JYR655299 KIL655297:KIN655299 KSH655297:KSJ655299 LCD655297:LCF655299 LLZ655297:LMB655299 LVV655297:LVX655299 MFR655297:MFT655299 MPN655297:MPP655299 MZJ655297:MZL655299 NJF655297:NJH655299 NTB655297:NTD655299 OCX655297:OCZ655299 OMT655297:OMV655299 OWP655297:OWR655299 PGL655297:PGN655299 PQH655297:PQJ655299 QAD655297:QAF655299 QJZ655297:QKB655299 QTV655297:QTX655299 RDR655297:RDT655299 RNN655297:RNP655299 RXJ655297:RXL655299 SHF655297:SHH655299 SRB655297:SRD655299 TAX655297:TAZ655299 TKT655297:TKV655299 TUP655297:TUR655299 UEL655297:UEN655299 UOH655297:UOJ655299 UYD655297:UYF655299 VHZ655297:VIB655299 VRV655297:VRX655299 WBR655297:WBT655299 WLN655297:WLP655299 WVJ655297:WVL655299 B720833:D720835 IX720833:IZ720835 ST720833:SV720835 ACP720833:ACR720835 AML720833:AMN720835 AWH720833:AWJ720835 BGD720833:BGF720835 BPZ720833:BQB720835 BZV720833:BZX720835 CJR720833:CJT720835 CTN720833:CTP720835 DDJ720833:DDL720835 DNF720833:DNH720835 DXB720833:DXD720835 EGX720833:EGZ720835 EQT720833:EQV720835 FAP720833:FAR720835 FKL720833:FKN720835 FUH720833:FUJ720835 GED720833:GEF720835 GNZ720833:GOB720835 GXV720833:GXX720835 HHR720833:HHT720835 HRN720833:HRP720835 IBJ720833:IBL720835 ILF720833:ILH720835 IVB720833:IVD720835 JEX720833:JEZ720835 JOT720833:JOV720835 JYP720833:JYR720835 KIL720833:KIN720835 KSH720833:KSJ720835 LCD720833:LCF720835 LLZ720833:LMB720835 LVV720833:LVX720835 MFR720833:MFT720835 MPN720833:MPP720835 MZJ720833:MZL720835 NJF720833:NJH720835 NTB720833:NTD720835 OCX720833:OCZ720835 OMT720833:OMV720835 OWP720833:OWR720835 PGL720833:PGN720835 PQH720833:PQJ720835 QAD720833:QAF720835 QJZ720833:QKB720835 QTV720833:QTX720835 RDR720833:RDT720835 RNN720833:RNP720835 RXJ720833:RXL720835 SHF720833:SHH720835 SRB720833:SRD720835 TAX720833:TAZ720835 TKT720833:TKV720835 TUP720833:TUR720835 UEL720833:UEN720835 UOH720833:UOJ720835 UYD720833:UYF720835 VHZ720833:VIB720835 VRV720833:VRX720835 WBR720833:WBT720835 WLN720833:WLP720835 WVJ720833:WVL720835 B786369:D786371 IX786369:IZ786371 ST786369:SV786371 ACP786369:ACR786371 AML786369:AMN786371 AWH786369:AWJ786371 BGD786369:BGF786371 BPZ786369:BQB786371 BZV786369:BZX786371 CJR786369:CJT786371 CTN786369:CTP786371 DDJ786369:DDL786371 DNF786369:DNH786371 DXB786369:DXD786371 EGX786369:EGZ786371 EQT786369:EQV786371 FAP786369:FAR786371 FKL786369:FKN786371 FUH786369:FUJ786371 GED786369:GEF786371 GNZ786369:GOB786371 GXV786369:GXX786371 HHR786369:HHT786371 HRN786369:HRP786371 IBJ786369:IBL786371 ILF786369:ILH786371 IVB786369:IVD786371 JEX786369:JEZ786371 JOT786369:JOV786371 JYP786369:JYR786371 KIL786369:KIN786371 KSH786369:KSJ786371 LCD786369:LCF786371 LLZ786369:LMB786371 LVV786369:LVX786371 MFR786369:MFT786371 MPN786369:MPP786371 MZJ786369:MZL786371 NJF786369:NJH786371 NTB786369:NTD786371 OCX786369:OCZ786371 OMT786369:OMV786371 OWP786369:OWR786371 PGL786369:PGN786371 PQH786369:PQJ786371 QAD786369:QAF786371 QJZ786369:QKB786371 QTV786369:QTX786371 RDR786369:RDT786371 RNN786369:RNP786371 RXJ786369:RXL786371 SHF786369:SHH786371 SRB786369:SRD786371 TAX786369:TAZ786371 TKT786369:TKV786371 TUP786369:TUR786371 UEL786369:UEN786371 UOH786369:UOJ786371 UYD786369:UYF786371 VHZ786369:VIB786371 VRV786369:VRX786371 WBR786369:WBT786371 WLN786369:WLP786371 WVJ786369:WVL786371 B851905:D851907 IX851905:IZ851907 ST851905:SV851907 ACP851905:ACR851907 AML851905:AMN851907 AWH851905:AWJ851907 BGD851905:BGF851907 BPZ851905:BQB851907 BZV851905:BZX851907 CJR851905:CJT851907 CTN851905:CTP851907 DDJ851905:DDL851907 DNF851905:DNH851907 DXB851905:DXD851907 EGX851905:EGZ851907 EQT851905:EQV851907 FAP851905:FAR851907 FKL851905:FKN851907 FUH851905:FUJ851907 GED851905:GEF851907 GNZ851905:GOB851907 GXV851905:GXX851907 HHR851905:HHT851907 HRN851905:HRP851907 IBJ851905:IBL851907 ILF851905:ILH851907 IVB851905:IVD851907 JEX851905:JEZ851907 JOT851905:JOV851907 JYP851905:JYR851907 KIL851905:KIN851907 KSH851905:KSJ851907 LCD851905:LCF851907 LLZ851905:LMB851907 LVV851905:LVX851907 MFR851905:MFT851907 MPN851905:MPP851907 MZJ851905:MZL851907 NJF851905:NJH851907 NTB851905:NTD851907 OCX851905:OCZ851907 OMT851905:OMV851907 OWP851905:OWR851907 PGL851905:PGN851907 PQH851905:PQJ851907 QAD851905:QAF851907 QJZ851905:QKB851907 QTV851905:QTX851907 RDR851905:RDT851907 RNN851905:RNP851907 RXJ851905:RXL851907 SHF851905:SHH851907 SRB851905:SRD851907 TAX851905:TAZ851907 TKT851905:TKV851907 TUP851905:TUR851907 UEL851905:UEN851907 UOH851905:UOJ851907 UYD851905:UYF851907 VHZ851905:VIB851907 VRV851905:VRX851907 WBR851905:WBT851907 WLN851905:WLP851907 WVJ851905:WVL851907 B917441:D917443 IX917441:IZ917443 ST917441:SV917443 ACP917441:ACR917443 AML917441:AMN917443 AWH917441:AWJ917443 BGD917441:BGF917443 BPZ917441:BQB917443 BZV917441:BZX917443 CJR917441:CJT917443 CTN917441:CTP917443 DDJ917441:DDL917443 DNF917441:DNH917443 DXB917441:DXD917443 EGX917441:EGZ917443 EQT917441:EQV917443 FAP917441:FAR917443 FKL917441:FKN917443 FUH917441:FUJ917443 GED917441:GEF917443 GNZ917441:GOB917443 GXV917441:GXX917443 HHR917441:HHT917443 HRN917441:HRP917443 IBJ917441:IBL917443 ILF917441:ILH917443 IVB917441:IVD917443 JEX917441:JEZ917443 JOT917441:JOV917443 JYP917441:JYR917443 KIL917441:KIN917443 KSH917441:KSJ917443 LCD917441:LCF917443 LLZ917441:LMB917443 LVV917441:LVX917443 MFR917441:MFT917443 MPN917441:MPP917443 MZJ917441:MZL917443 NJF917441:NJH917443 NTB917441:NTD917443 OCX917441:OCZ917443 OMT917441:OMV917443 OWP917441:OWR917443 PGL917441:PGN917443 PQH917441:PQJ917443 QAD917441:QAF917443 QJZ917441:QKB917443 QTV917441:QTX917443 RDR917441:RDT917443 RNN917441:RNP917443 RXJ917441:RXL917443 SHF917441:SHH917443 SRB917441:SRD917443 TAX917441:TAZ917443 TKT917441:TKV917443 TUP917441:TUR917443 UEL917441:UEN917443 UOH917441:UOJ917443 UYD917441:UYF917443 VHZ917441:VIB917443 VRV917441:VRX917443 WBR917441:WBT917443 WLN917441:WLP917443 WVJ917441:WVL917443 B982977:D982979 IX982977:IZ982979 ST982977:SV982979 ACP982977:ACR982979 AML982977:AMN982979 AWH982977:AWJ982979 BGD982977:BGF982979 BPZ982977:BQB982979 BZV982977:BZX982979 CJR982977:CJT982979 CTN982977:CTP982979 DDJ982977:DDL982979 DNF982977:DNH982979 DXB982977:DXD982979 EGX982977:EGZ982979 EQT982977:EQV982979 FAP982977:FAR982979 FKL982977:FKN982979 FUH982977:FUJ982979 GED982977:GEF982979 GNZ982977:GOB982979 GXV982977:GXX982979 HHR982977:HHT982979 HRN982977:HRP982979 IBJ982977:IBL982979 ILF982977:ILH982979 IVB982977:IVD982979 JEX982977:JEZ982979 JOT982977:JOV982979 JYP982977:JYR982979 KIL982977:KIN982979 KSH982977:KSJ982979 LCD982977:LCF982979 LLZ982977:LMB982979 LVV982977:LVX982979 MFR982977:MFT982979 MPN982977:MPP982979 MZJ982977:MZL982979 NJF982977:NJH982979 NTB982977:NTD982979 OCX982977:OCZ982979 OMT982977:OMV982979 OWP982977:OWR982979 PGL982977:PGN982979 PQH982977:PQJ982979 QAD982977:QAF982979 QJZ982977:QKB982979 QTV982977:QTX982979 RDR982977:RDT982979 RNN982977:RNP982979 RXJ982977:RXL982979 SHF982977:SHH982979 SRB982977:SRD982979 TAX982977:TAZ982979 TKT982977:TKV982979 TUP982977:TUR982979 UEL982977:UEN982979 UOH982977:UOJ982979 UYD982977:UYF982979 VHZ982977:VIB982979 VRV982977:VRX982979 WBR982977:WBT982979 WLN982977:WLP982979 WVJ982977:WVL982979 U65452:U65453 JQ65452:JQ65453 TM65452:TM65453 ADI65452:ADI65453 ANE65452:ANE65453 AXA65452:AXA65453 BGW65452:BGW65453 BQS65452:BQS65453 CAO65452:CAO65453 CKK65452:CKK65453 CUG65452:CUG65453 DEC65452:DEC65453 DNY65452:DNY65453 DXU65452:DXU65453 EHQ65452:EHQ65453 ERM65452:ERM65453 FBI65452:FBI65453 FLE65452:FLE65453 FVA65452:FVA65453 GEW65452:GEW65453 GOS65452:GOS65453 GYO65452:GYO65453 HIK65452:HIK65453 HSG65452:HSG65453 ICC65452:ICC65453 ILY65452:ILY65453 IVU65452:IVU65453 JFQ65452:JFQ65453 JPM65452:JPM65453 JZI65452:JZI65453 KJE65452:KJE65453 KTA65452:KTA65453 LCW65452:LCW65453 LMS65452:LMS65453 LWO65452:LWO65453 MGK65452:MGK65453 MQG65452:MQG65453 NAC65452:NAC65453 NJY65452:NJY65453 NTU65452:NTU65453 ODQ65452:ODQ65453 ONM65452:ONM65453 OXI65452:OXI65453 PHE65452:PHE65453 PRA65452:PRA65453 QAW65452:QAW65453 QKS65452:QKS65453 QUO65452:QUO65453 REK65452:REK65453 ROG65452:ROG65453 RYC65452:RYC65453 SHY65452:SHY65453 SRU65452:SRU65453 TBQ65452:TBQ65453 TLM65452:TLM65453 TVI65452:TVI65453 UFE65452:UFE65453 UPA65452:UPA65453 UYW65452:UYW65453 VIS65452:VIS65453 VSO65452:VSO65453 WCK65452:WCK65453 WMG65452:WMG65453 WWC65452:WWC65453 U130988:U130989 JQ130988:JQ130989 TM130988:TM130989 ADI130988:ADI130989 ANE130988:ANE130989 AXA130988:AXA130989 BGW130988:BGW130989 BQS130988:BQS130989 CAO130988:CAO130989 CKK130988:CKK130989 CUG130988:CUG130989 DEC130988:DEC130989 DNY130988:DNY130989 DXU130988:DXU130989 EHQ130988:EHQ130989 ERM130988:ERM130989 FBI130988:FBI130989 FLE130988:FLE130989 FVA130988:FVA130989 GEW130988:GEW130989 GOS130988:GOS130989 GYO130988:GYO130989 HIK130988:HIK130989 HSG130988:HSG130989 ICC130988:ICC130989 ILY130988:ILY130989 IVU130988:IVU130989 JFQ130988:JFQ130989 JPM130988:JPM130989 JZI130988:JZI130989 KJE130988:KJE130989 KTA130988:KTA130989 LCW130988:LCW130989 LMS130988:LMS130989 LWO130988:LWO130989 MGK130988:MGK130989 MQG130988:MQG130989 NAC130988:NAC130989 NJY130988:NJY130989 NTU130988:NTU130989 ODQ130988:ODQ130989 ONM130988:ONM130989 OXI130988:OXI130989 PHE130988:PHE130989 PRA130988:PRA130989 QAW130988:QAW130989 QKS130988:QKS130989 QUO130988:QUO130989 REK130988:REK130989 ROG130988:ROG130989 RYC130988:RYC130989 SHY130988:SHY130989 SRU130988:SRU130989 TBQ130988:TBQ130989 TLM130988:TLM130989 TVI130988:TVI130989 UFE130988:UFE130989 UPA130988:UPA130989 UYW130988:UYW130989 VIS130988:VIS130989 VSO130988:VSO130989 WCK130988:WCK130989 WMG130988:WMG130989 WWC130988:WWC130989 U196524:U196525 JQ196524:JQ196525 TM196524:TM196525 ADI196524:ADI196525 ANE196524:ANE196525 AXA196524:AXA196525 BGW196524:BGW196525 BQS196524:BQS196525 CAO196524:CAO196525 CKK196524:CKK196525 CUG196524:CUG196525 DEC196524:DEC196525 DNY196524:DNY196525 DXU196524:DXU196525 EHQ196524:EHQ196525 ERM196524:ERM196525 FBI196524:FBI196525 FLE196524:FLE196525 FVA196524:FVA196525 GEW196524:GEW196525 GOS196524:GOS196525 GYO196524:GYO196525 HIK196524:HIK196525 HSG196524:HSG196525 ICC196524:ICC196525 ILY196524:ILY196525 IVU196524:IVU196525 JFQ196524:JFQ196525 JPM196524:JPM196525 JZI196524:JZI196525 KJE196524:KJE196525 KTA196524:KTA196525 LCW196524:LCW196525 LMS196524:LMS196525 LWO196524:LWO196525 MGK196524:MGK196525 MQG196524:MQG196525 NAC196524:NAC196525 NJY196524:NJY196525 NTU196524:NTU196525 ODQ196524:ODQ196525 ONM196524:ONM196525 OXI196524:OXI196525 PHE196524:PHE196525 PRA196524:PRA196525 QAW196524:QAW196525 QKS196524:QKS196525 QUO196524:QUO196525 REK196524:REK196525 ROG196524:ROG196525 RYC196524:RYC196525 SHY196524:SHY196525 SRU196524:SRU196525 TBQ196524:TBQ196525 TLM196524:TLM196525 TVI196524:TVI196525 UFE196524:UFE196525 UPA196524:UPA196525 UYW196524:UYW196525 VIS196524:VIS196525 VSO196524:VSO196525 WCK196524:WCK196525 WMG196524:WMG196525 WWC196524:WWC196525 U262060:U262061 JQ262060:JQ262061 TM262060:TM262061 ADI262060:ADI262061 ANE262060:ANE262061 AXA262060:AXA262061 BGW262060:BGW262061 BQS262060:BQS262061 CAO262060:CAO262061 CKK262060:CKK262061 CUG262060:CUG262061 DEC262060:DEC262061 DNY262060:DNY262061 DXU262060:DXU262061 EHQ262060:EHQ262061 ERM262060:ERM262061 FBI262060:FBI262061 FLE262060:FLE262061 FVA262060:FVA262061 GEW262060:GEW262061 GOS262060:GOS262061 GYO262060:GYO262061 HIK262060:HIK262061 HSG262060:HSG262061 ICC262060:ICC262061 ILY262060:ILY262061 IVU262060:IVU262061 JFQ262060:JFQ262061 JPM262060:JPM262061 JZI262060:JZI262061 KJE262060:KJE262061 KTA262060:KTA262061 LCW262060:LCW262061 LMS262060:LMS262061 LWO262060:LWO262061 MGK262060:MGK262061 MQG262060:MQG262061 NAC262060:NAC262061 NJY262060:NJY262061 NTU262060:NTU262061 ODQ262060:ODQ262061 ONM262060:ONM262061 OXI262060:OXI262061 PHE262060:PHE262061 PRA262060:PRA262061 QAW262060:QAW262061 QKS262060:QKS262061 QUO262060:QUO262061 REK262060:REK262061 ROG262060:ROG262061 RYC262060:RYC262061 SHY262060:SHY262061 SRU262060:SRU262061 TBQ262060:TBQ262061 TLM262060:TLM262061 TVI262060:TVI262061 UFE262060:UFE262061 UPA262060:UPA262061 UYW262060:UYW262061 VIS262060:VIS262061 VSO262060:VSO262061 WCK262060:WCK262061 WMG262060:WMG262061 WWC262060:WWC262061 U327596:U327597 JQ327596:JQ327597 TM327596:TM327597 ADI327596:ADI327597 ANE327596:ANE327597 AXA327596:AXA327597 BGW327596:BGW327597 BQS327596:BQS327597 CAO327596:CAO327597 CKK327596:CKK327597 CUG327596:CUG327597 DEC327596:DEC327597 DNY327596:DNY327597 DXU327596:DXU327597 EHQ327596:EHQ327597 ERM327596:ERM327597 FBI327596:FBI327597 FLE327596:FLE327597 FVA327596:FVA327597 GEW327596:GEW327597 GOS327596:GOS327597 GYO327596:GYO327597 HIK327596:HIK327597 HSG327596:HSG327597 ICC327596:ICC327597 ILY327596:ILY327597 IVU327596:IVU327597 JFQ327596:JFQ327597 JPM327596:JPM327597 JZI327596:JZI327597 KJE327596:KJE327597 KTA327596:KTA327597 LCW327596:LCW327597 LMS327596:LMS327597 LWO327596:LWO327597 MGK327596:MGK327597 MQG327596:MQG327597 NAC327596:NAC327597 NJY327596:NJY327597 NTU327596:NTU327597 ODQ327596:ODQ327597 ONM327596:ONM327597 OXI327596:OXI327597 PHE327596:PHE327597 PRA327596:PRA327597 QAW327596:QAW327597 QKS327596:QKS327597 QUO327596:QUO327597 REK327596:REK327597 ROG327596:ROG327597 RYC327596:RYC327597 SHY327596:SHY327597 SRU327596:SRU327597 TBQ327596:TBQ327597 TLM327596:TLM327597 TVI327596:TVI327597 UFE327596:UFE327597 UPA327596:UPA327597 UYW327596:UYW327597 VIS327596:VIS327597 VSO327596:VSO327597 WCK327596:WCK327597 WMG327596:WMG327597 WWC327596:WWC327597 U393132:U393133 JQ393132:JQ393133 TM393132:TM393133 ADI393132:ADI393133 ANE393132:ANE393133 AXA393132:AXA393133 BGW393132:BGW393133 BQS393132:BQS393133 CAO393132:CAO393133 CKK393132:CKK393133 CUG393132:CUG393133 DEC393132:DEC393133 DNY393132:DNY393133 DXU393132:DXU393133 EHQ393132:EHQ393133 ERM393132:ERM393133 FBI393132:FBI393133 FLE393132:FLE393133 FVA393132:FVA393133 GEW393132:GEW393133 GOS393132:GOS393133 GYO393132:GYO393133 HIK393132:HIK393133 HSG393132:HSG393133 ICC393132:ICC393133 ILY393132:ILY393133 IVU393132:IVU393133 JFQ393132:JFQ393133 JPM393132:JPM393133 JZI393132:JZI393133 KJE393132:KJE393133 KTA393132:KTA393133 LCW393132:LCW393133 LMS393132:LMS393133 LWO393132:LWO393133 MGK393132:MGK393133 MQG393132:MQG393133 NAC393132:NAC393133 NJY393132:NJY393133 NTU393132:NTU393133 ODQ393132:ODQ393133 ONM393132:ONM393133 OXI393132:OXI393133 PHE393132:PHE393133 PRA393132:PRA393133 QAW393132:QAW393133 QKS393132:QKS393133 QUO393132:QUO393133 REK393132:REK393133 ROG393132:ROG393133 RYC393132:RYC393133 SHY393132:SHY393133 SRU393132:SRU393133 TBQ393132:TBQ393133 TLM393132:TLM393133 TVI393132:TVI393133 UFE393132:UFE393133 UPA393132:UPA393133 UYW393132:UYW393133 VIS393132:VIS393133 VSO393132:VSO393133 WCK393132:WCK393133 WMG393132:WMG393133 WWC393132:WWC393133 U458668:U458669 JQ458668:JQ458669 TM458668:TM458669 ADI458668:ADI458669 ANE458668:ANE458669 AXA458668:AXA458669 BGW458668:BGW458669 BQS458668:BQS458669 CAO458668:CAO458669 CKK458668:CKK458669 CUG458668:CUG458669 DEC458668:DEC458669 DNY458668:DNY458669 DXU458668:DXU458669 EHQ458668:EHQ458669 ERM458668:ERM458669 FBI458668:FBI458669 FLE458668:FLE458669 FVA458668:FVA458669 GEW458668:GEW458669 GOS458668:GOS458669 GYO458668:GYO458669 HIK458668:HIK458669 HSG458668:HSG458669 ICC458668:ICC458669 ILY458668:ILY458669 IVU458668:IVU458669 JFQ458668:JFQ458669 JPM458668:JPM458669 JZI458668:JZI458669 KJE458668:KJE458669 KTA458668:KTA458669 LCW458668:LCW458669 LMS458668:LMS458669 LWO458668:LWO458669 MGK458668:MGK458669 MQG458668:MQG458669 NAC458668:NAC458669 NJY458668:NJY458669 NTU458668:NTU458669 ODQ458668:ODQ458669 ONM458668:ONM458669 OXI458668:OXI458669 PHE458668:PHE458669 PRA458668:PRA458669 QAW458668:QAW458669 QKS458668:QKS458669 QUO458668:QUO458669 REK458668:REK458669 ROG458668:ROG458669 RYC458668:RYC458669 SHY458668:SHY458669 SRU458668:SRU458669 TBQ458668:TBQ458669 TLM458668:TLM458669 TVI458668:TVI458669 UFE458668:UFE458669 UPA458668:UPA458669 UYW458668:UYW458669 VIS458668:VIS458669 VSO458668:VSO458669 WCK458668:WCK458669 WMG458668:WMG458669 WWC458668:WWC458669 U524204:U524205 JQ524204:JQ524205 TM524204:TM524205 ADI524204:ADI524205 ANE524204:ANE524205 AXA524204:AXA524205 BGW524204:BGW524205 BQS524204:BQS524205 CAO524204:CAO524205 CKK524204:CKK524205 CUG524204:CUG524205 DEC524204:DEC524205 DNY524204:DNY524205 DXU524204:DXU524205 EHQ524204:EHQ524205 ERM524204:ERM524205 FBI524204:FBI524205 FLE524204:FLE524205 FVA524204:FVA524205 GEW524204:GEW524205 GOS524204:GOS524205 GYO524204:GYO524205 HIK524204:HIK524205 HSG524204:HSG524205 ICC524204:ICC524205 ILY524204:ILY524205 IVU524204:IVU524205 JFQ524204:JFQ524205 JPM524204:JPM524205 JZI524204:JZI524205 KJE524204:KJE524205 KTA524204:KTA524205 LCW524204:LCW524205 LMS524204:LMS524205 LWO524204:LWO524205 MGK524204:MGK524205 MQG524204:MQG524205 NAC524204:NAC524205 NJY524204:NJY524205 NTU524204:NTU524205 ODQ524204:ODQ524205 ONM524204:ONM524205 OXI524204:OXI524205 PHE524204:PHE524205 PRA524204:PRA524205 QAW524204:QAW524205 QKS524204:QKS524205 QUO524204:QUO524205 REK524204:REK524205 ROG524204:ROG524205 RYC524204:RYC524205 SHY524204:SHY524205 SRU524204:SRU524205 TBQ524204:TBQ524205 TLM524204:TLM524205 TVI524204:TVI524205 UFE524204:UFE524205 UPA524204:UPA524205 UYW524204:UYW524205 VIS524204:VIS524205 VSO524204:VSO524205 WCK524204:WCK524205 WMG524204:WMG524205 WWC524204:WWC524205 U589740:U589741 JQ589740:JQ589741 TM589740:TM589741 ADI589740:ADI589741 ANE589740:ANE589741 AXA589740:AXA589741 BGW589740:BGW589741 BQS589740:BQS589741 CAO589740:CAO589741 CKK589740:CKK589741 CUG589740:CUG589741 DEC589740:DEC589741 DNY589740:DNY589741 DXU589740:DXU589741 EHQ589740:EHQ589741 ERM589740:ERM589741 FBI589740:FBI589741 FLE589740:FLE589741 FVA589740:FVA589741 GEW589740:GEW589741 GOS589740:GOS589741 GYO589740:GYO589741 HIK589740:HIK589741 HSG589740:HSG589741 ICC589740:ICC589741 ILY589740:ILY589741 IVU589740:IVU589741 JFQ589740:JFQ589741 JPM589740:JPM589741 JZI589740:JZI589741 KJE589740:KJE589741 KTA589740:KTA589741 LCW589740:LCW589741 LMS589740:LMS589741 LWO589740:LWO589741 MGK589740:MGK589741 MQG589740:MQG589741 NAC589740:NAC589741 NJY589740:NJY589741 NTU589740:NTU589741 ODQ589740:ODQ589741 ONM589740:ONM589741 OXI589740:OXI589741 PHE589740:PHE589741 PRA589740:PRA589741 QAW589740:QAW589741 QKS589740:QKS589741 QUO589740:QUO589741 REK589740:REK589741 ROG589740:ROG589741 RYC589740:RYC589741 SHY589740:SHY589741 SRU589740:SRU589741 TBQ589740:TBQ589741 TLM589740:TLM589741 TVI589740:TVI589741 UFE589740:UFE589741 UPA589740:UPA589741 UYW589740:UYW589741 VIS589740:VIS589741 VSO589740:VSO589741 WCK589740:WCK589741 WMG589740:WMG589741 WWC589740:WWC589741 U655276:U655277 JQ655276:JQ655277 TM655276:TM655277 ADI655276:ADI655277 ANE655276:ANE655277 AXA655276:AXA655277 BGW655276:BGW655277 BQS655276:BQS655277 CAO655276:CAO655277 CKK655276:CKK655277 CUG655276:CUG655277 DEC655276:DEC655277 DNY655276:DNY655277 DXU655276:DXU655277 EHQ655276:EHQ655277 ERM655276:ERM655277 FBI655276:FBI655277 FLE655276:FLE655277 FVA655276:FVA655277 GEW655276:GEW655277 GOS655276:GOS655277 GYO655276:GYO655277 HIK655276:HIK655277 HSG655276:HSG655277 ICC655276:ICC655277 ILY655276:ILY655277 IVU655276:IVU655277 JFQ655276:JFQ655277 JPM655276:JPM655277 JZI655276:JZI655277 KJE655276:KJE655277 KTA655276:KTA655277 LCW655276:LCW655277 LMS655276:LMS655277 LWO655276:LWO655277 MGK655276:MGK655277 MQG655276:MQG655277 NAC655276:NAC655277 NJY655276:NJY655277 NTU655276:NTU655277 ODQ655276:ODQ655277 ONM655276:ONM655277 OXI655276:OXI655277 PHE655276:PHE655277 PRA655276:PRA655277 QAW655276:QAW655277 QKS655276:QKS655277 QUO655276:QUO655277 REK655276:REK655277 ROG655276:ROG655277 RYC655276:RYC655277 SHY655276:SHY655277 SRU655276:SRU655277 TBQ655276:TBQ655277 TLM655276:TLM655277 TVI655276:TVI655277 UFE655276:UFE655277 UPA655276:UPA655277 UYW655276:UYW655277 VIS655276:VIS655277 VSO655276:VSO655277 WCK655276:WCK655277 WMG655276:WMG655277 WWC655276:WWC655277 U720812:U720813 JQ720812:JQ720813 TM720812:TM720813 ADI720812:ADI720813 ANE720812:ANE720813 AXA720812:AXA720813 BGW720812:BGW720813 BQS720812:BQS720813 CAO720812:CAO720813 CKK720812:CKK720813 CUG720812:CUG720813 DEC720812:DEC720813 DNY720812:DNY720813 DXU720812:DXU720813 EHQ720812:EHQ720813 ERM720812:ERM720813 FBI720812:FBI720813 FLE720812:FLE720813 FVA720812:FVA720813 GEW720812:GEW720813 GOS720812:GOS720813 GYO720812:GYO720813 HIK720812:HIK720813 HSG720812:HSG720813 ICC720812:ICC720813 ILY720812:ILY720813 IVU720812:IVU720813 JFQ720812:JFQ720813 JPM720812:JPM720813 JZI720812:JZI720813 KJE720812:KJE720813 KTA720812:KTA720813 LCW720812:LCW720813 LMS720812:LMS720813 LWO720812:LWO720813 MGK720812:MGK720813 MQG720812:MQG720813 NAC720812:NAC720813 NJY720812:NJY720813 NTU720812:NTU720813 ODQ720812:ODQ720813 ONM720812:ONM720813 OXI720812:OXI720813 PHE720812:PHE720813 PRA720812:PRA720813 QAW720812:QAW720813 QKS720812:QKS720813 QUO720812:QUO720813 REK720812:REK720813 ROG720812:ROG720813 RYC720812:RYC720813 SHY720812:SHY720813 SRU720812:SRU720813 TBQ720812:TBQ720813 TLM720812:TLM720813 TVI720812:TVI720813 UFE720812:UFE720813 UPA720812:UPA720813 UYW720812:UYW720813 VIS720812:VIS720813 VSO720812:VSO720813 WCK720812:WCK720813 WMG720812:WMG720813 WWC720812:WWC720813 U786348:U786349 JQ786348:JQ786349 TM786348:TM786349 ADI786348:ADI786349 ANE786348:ANE786349 AXA786348:AXA786349 BGW786348:BGW786349 BQS786348:BQS786349 CAO786348:CAO786349 CKK786348:CKK786349 CUG786348:CUG786349 DEC786348:DEC786349 DNY786348:DNY786349 DXU786348:DXU786349 EHQ786348:EHQ786349 ERM786348:ERM786349 FBI786348:FBI786349 FLE786348:FLE786349 FVA786348:FVA786349 GEW786348:GEW786349 GOS786348:GOS786349 GYO786348:GYO786349 HIK786348:HIK786349 HSG786348:HSG786349 ICC786348:ICC786349 ILY786348:ILY786349 IVU786348:IVU786349 JFQ786348:JFQ786349 JPM786348:JPM786349 JZI786348:JZI786349 KJE786348:KJE786349 KTA786348:KTA786349 LCW786348:LCW786349 LMS786348:LMS786349 LWO786348:LWO786349 MGK786348:MGK786349 MQG786348:MQG786349 NAC786348:NAC786349 NJY786348:NJY786349 NTU786348:NTU786349 ODQ786348:ODQ786349 ONM786348:ONM786349 OXI786348:OXI786349 PHE786348:PHE786349 PRA786348:PRA786349 QAW786348:QAW786349 QKS786348:QKS786349 QUO786348:QUO786349 REK786348:REK786349 ROG786348:ROG786349 RYC786348:RYC786349 SHY786348:SHY786349 SRU786348:SRU786349 TBQ786348:TBQ786349 TLM786348:TLM786349 TVI786348:TVI786349 UFE786348:UFE786349 UPA786348:UPA786349 UYW786348:UYW786349 VIS786348:VIS786349 VSO786348:VSO786349 WCK786348:WCK786349 WMG786348:WMG786349 WWC786348:WWC786349 U851884:U851885 JQ851884:JQ851885 TM851884:TM851885 ADI851884:ADI851885 ANE851884:ANE851885 AXA851884:AXA851885 BGW851884:BGW851885 BQS851884:BQS851885 CAO851884:CAO851885 CKK851884:CKK851885 CUG851884:CUG851885 DEC851884:DEC851885 DNY851884:DNY851885 DXU851884:DXU851885 EHQ851884:EHQ851885 ERM851884:ERM851885 FBI851884:FBI851885 FLE851884:FLE851885 FVA851884:FVA851885 GEW851884:GEW851885 GOS851884:GOS851885 GYO851884:GYO851885 HIK851884:HIK851885 HSG851884:HSG851885 ICC851884:ICC851885 ILY851884:ILY851885 IVU851884:IVU851885 JFQ851884:JFQ851885 JPM851884:JPM851885 JZI851884:JZI851885 KJE851884:KJE851885 KTA851884:KTA851885 LCW851884:LCW851885 LMS851884:LMS851885 LWO851884:LWO851885 MGK851884:MGK851885 MQG851884:MQG851885 NAC851884:NAC851885 NJY851884:NJY851885 NTU851884:NTU851885 ODQ851884:ODQ851885 ONM851884:ONM851885 OXI851884:OXI851885 PHE851884:PHE851885 PRA851884:PRA851885 QAW851884:QAW851885 QKS851884:QKS851885 QUO851884:QUO851885 REK851884:REK851885 ROG851884:ROG851885 RYC851884:RYC851885 SHY851884:SHY851885 SRU851884:SRU851885 TBQ851884:TBQ851885 TLM851884:TLM851885 TVI851884:TVI851885 UFE851884:UFE851885 UPA851884:UPA851885 UYW851884:UYW851885 VIS851884:VIS851885 VSO851884:VSO851885 WCK851884:WCK851885 WMG851884:WMG851885 WWC851884:WWC851885 U917420:U917421 JQ917420:JQ917421 TM917420:TM917421 ADI917420:ADI917421 ANE917420:ANE917421 AXA917420:AXA917421 BGW917420:BGW917421 BQS917420:BQS917421 CAO917420:CAO917421 CKK917420:CKK917421 CUG917420:CUG917421 DEC917420:DEC917421 DNY917420:DNY917421 DXU917420:DXU917421 EHQ917420:EHQ917421 ERM917420:ERM917421 FBI917420:FBI917421 FLE917420:FLE917421 FVA917420:FVA917421 GEW917420:GEW917421 GOS917420:GOS917421 GYO917420:GYO917421 HIK917420:HIK917421 HSG917420:HSG917421 ICC917420:ICC917421 ILY917420:ILY917421 IVU917420:IVU917421 JFQ917420:JFQ917421 JPM917420:JPM917421 JZI917420:JZI917421 KJE917420:KJE917421 KTA917420:KTA917421 LCW917420:LCW917421 LMS917420:LMS917421 LWO917420:LWO917421 MGK917420:MGK917421 MQG917420:MQG917421 NAC917420:NAC917421 NJY917420:NJY917421 NTU917420:NTU917421 ODQ917420:ODQ917421 ONM917420:ONM917421 OXI917420:OXI917421 PHE917420:PHE917421 PRA917420:PRA917421 QAW917420:QAW917421 QKS917420:QKS917421 QUO917420:QUO917421 REK917420:REK917421 ROG917420:ROG917421 RYC917420:RYC917421 SHY917420:SHY917421 SRU917420:SRU917421 TBQ917420:TBQ917421 TLM917420:TLM917421 TVI917420:TVI917421 UFE917420:UFE917421 UPA917420:UPA917421 UYW917420:UYW917421 VIS917420:VIS917421 VSO917420:VSO917421 WCK917420:WCK917421 WMG917420:WMG917421 WWC917420:WWC917421 U982956:U982957 JQ982956:JQ982957 TM982956:TM982957 ADI982956:ADI982957 ANE982956:ANE982957 AXA982956:AXA982957 BGW982956:BGW982957 BQS982956:BQS982957 CAO982956:CAO982957 CKK982956:CKK982957 CUG982956:CUG982957 DEC982956:DEC982957 DNY982956:DNY982957 DXU982956:DXU982957 EHQ982956:EHQ982957 ERM982956:ERM982957 FBI982956:FBI982957 FLE982956:FLE982957 FVA982956:FVA982957 GEW982956:GEW982957 GOS982956:GOS982957 GYO982956:GYO982957 HIK982956:HIK982957 HSG982956:HSG982957 ICC982956:ICC982957 ILY982956:ILY982957 IVU982956:IVU982957 JFQ982956:JFQ982957 JPM982956:JPM982957 JZI982956:JZI982957 KJE982956:KJE982957 KTA982956:KTA982957 LCW982956:LCW982957 LMS982956:LMS982957 LWO982956:LWO982957 MGK982956:MGK982957 MQG982956:MQG982957 NAC982956:NAC982957 NJY982956:NJY982957 NTU982956:NTU982957 ODQ982956:ODQ982957 ONM982956:ONM982957 OXI982956:OXI982957 PHE982956:PHE982957 PRA982956:PRA982957 QAW982956:QAW982957 QKS982956:QKS982957 QUO982956:QUO982957 REK982956:REK982957 ROG982956:ROG982957 RYC982956:RYC982957 SHY982956:SHY982957 SRU982956:SRU982957 TBQ982956:TBQ982957 TLM982956:TLM982957 TVI982956:TVI982957 UFE982956:UFE982957 UPA982956:UPA982957 UYW982956:UYW982957 VIS982956:VIS982957 VSO982956:VSO982957 WCK982956:WCK982957 WMG982956:WMG982957 WWC982956:WWC982957 W65368 JS65368 TO65368 ADK65368 ANG65368 AXC65368 BGY65368 BQU65368 CAQ65368 CKM65368 CUI65368 DEE65368 DOA65368 DXW65368 EHS65368 ERO65368 FBK65368 FLG65368 FVC65368 GEY65368 GOU65368 GYQ65368 HIM65368 HSI65368 ICE65368 IMA65368 IVW65368 JFS65368 JPO65368 JZK65368 KJG65368 KTC65368 LCY65368 LMU65368 LWQ65368 MGM65368 MQI65368 NAE65368 NKA65368 NTW65368 ODS65368 ONO65368 OXK65368 PHG65368 PRC65368 QAY65368 QKU65368 QUQ65368 REM65368 ROI65368 RYE65368 SIA65368 SRW65368 TBS65368 TLO65368 TVK65368 UFG65368 UPC65368 UYY65368 VIU65368 VSQ65368 WCM65368 WMI65368 WWE65368 W130904 JS130904 TO130904 ADK130904 ANG130904 AXC130904 BGY130904 BQU130904 CAQ130904 CKM130904 CUI130904 DEE130904 DOA130904 DXW130904 EHS130904 ERO130904 FBK130904 FLG130904 FVC130904 GEY130904 GOU130904 GYQ130904 HIM130904 HSI130904 ICE130904 IMA130904 IVW130904 JFS130904 JPO130904 JZK130904 KJG130904 KTC130904 LCY130904 LMU130904 LWQ130904 MGM130904 MQI130904 NAE130904 NKA130904 NTW130904 ODS130904 ONO130904 OXK130904 PHG130904 PRC130904 QAY130904 QKU130904 QUQ130904 REM130904 ROI130904 RYE130904 SIA130904 SRW130904 TBS130904 TLO130904 TVK130904 UFG130904 UPC130904 UYY130904 VIU130904 VSQ130904 WCM130904 WMI130904 WWE130904 W196440 JS196440 TO196440 ADK196440 ANG196440 AXC196440 BGY196440 BQU196440 CAQ196440 CKM196440 CUI196440 DEE196440 DOA196440 DXW196440 EHS196440 ERO196440 FBK196440 FLG196440 FVC196440 GEY196440 GOU196440 GYQ196440 HIM196440 HSI196440 ICE196440 IMA196440 IVW196440 JFS196440 JPO196440 JZK196440 KJG196440 KTC196440 LCY196440 LMU196440 LWQ196440 MGM196440 MQI196440 NAE196440 NKA196440 NTW196440 ODS196440 ONO196440 OXK196440 PHG196440 PRC196440 QAY196440 QKU196440 QUQ196440 REM196440 ROI196440 RYE196440 SIA196440 SRW196440 TBS196440 TLO196440 TVK196440 UFG196440 UPC196440 UYY196440 VIU196440 VSQ196440 WCM196440 WMI196440 WWE196440 W261976 JS261976 TO261976 ADK261976 ANG261976 AXC261976 BGY261976 BQU261976 CAQ261976 CKM261976 CUI261976 DEE261976 DOA261976 DXW261976 EHS261976 ERO261976 FBK261976 FLG261976 FVC261976 GEY261976 GOU261976 GYQ261976 HIM261976 HSI261976 ICE261976 IMA261976 IVW261976 JFS261976 JPO261976 JZK261976 KJG261976 KTC261976 LCY261976 LMU261976 LWQ261976 MGM261976 MQI261976 NAE261976 NKA261976 NTW261976 ODS261976 ONO261976 OXK261976 PHG261976 PRC261976 QAY261976 QKU261976 QUQ261976 REM261976 ROI261976 RYE261976 SIA261976 SRW261976 TBS261976 TLO261976 TVK261976 UFG261976 UPC261976 UYY261976 VIU261976 VSQ261976 WCM261976 WMI261976 WWE261976 W327512 JS327512 TO327512 ADK327512 ANG327512 AXC327512 BGY327512 BQU327512 CAQ327512 CKM327512 CUI327512 DEE327512 DOA327512 DXW327512 EHS327512 ERO327512 FBK327512 FLG327512 FVC327512 GEY327512 GOU327512 GYQ327512 HIM327512 HSI327512 ICE327512 IMA327512 IVW327512 JFS327512 JPO327512 JZK327512 KJG327512 KTC327512 LCY327512 LMU327512 LWQ327512 MGM327512 MQI327512 NAE327512 NKA327512 NTW327512 ODS327512 ONO327512 OXK327512 PHG327512 PRC327512 QAY327512 QKU327512 QUQ327512 REM327512 ROI327512 RYE327512 SIA327512 SRW327512 TBS327512 TLO327512 TVK327512 UFG327512 UPC327512 UYY327512 VIU327512 VSQ327512 WCM327512 WMI327512 WWE327512 W393048 JS393048 TO393048 ADK393048 ANG393048 AXC393048 BGY393048 BQU393048 CAQ393048 CKM393048 CUI393048 DEE393048 DOA393048 DXW393048 EHS393048 ERO393048 FBK393048 FLG393048 FVC393048 GEY393048 GOU393048 GYQ393048 HIM393048 HSI393048 ICE393048 IMA393048 IVW393048 JFS393048 JPO393048 JZK393048 KJG393048 KTC393048 LCY393048 LMU393048 LWQ393048 MGM393048 MQI393048 NAE393048 NKA393048 NTW393048 ODS393048 ONO393048 OXK393048 PHG393048 PRC393048 QAY393048 QKU393048 QUQ393048 REM393048 ROI393048 RYE393048 SIA393048 SRW393048 TBS393048 TLO393048 TVK393048 UFG393048 UPC393048 UYY393048 VIU393048 VSQ393048 WCM393048 WMI393048 WWE393048 W458584 JS458584 TO458584 ADK458584 ANG458584 AXC458584 BGY458584 BQU458584 CAQ458584 CKM458584 CUI458584 DEE458584 DOA458584 DXW458584 EHS458584 ERO458584 FBK458584 FLG458584 FVC458584 GEY458584 GOU458584 GYQ458584 HIM458584 HSI458584 ICE458584 IMA458584 IVW458584 JFS458584 JPO458584 JZK458584 KJG458584 KTC458584 LCY458584 LMU458584 LWQ458584 MGM458584 MQI458584 NAE458584 NKA458584 NTW458584 ODS458584 ONO458584 OXK458584 PHG458584 PRC458584 QAY458584 QKU458584 QUQ458584 REM458584 ROI458584 RYE458584 SIA458584 SRW458584 TBS458584 TLO458584 TVK458584 UFG458584 UPC458584 UYY458584 VIU458584 VSQ458584 WCM458584 WMI458584 WWE458584 W524120 JS524120 TO524120 ADK524120 ANG524120 AXC524120 BGY524120 BQU524120 CAQ524120 CKM524120 CUI524120 DEE524120 DOA524120 DXW524120 EHS524120 ERO524120 FBK524120 FLG524120 FVC524120 GEY524120 GOU524120 GYQ524120 HIM524120 HSI524120 ICE524120 IMA524120 IVW524120 JFS524120 JPO524120 JZK524120 KJG524120 KTC524120 LCY524120 LMU524120 LWQ524120 MGM524120 MQI524120 NAE524120 NKA524120 NTW524120 ODS524120 ONO524120 OXK524120 PHG524120 PRC524120 QAY524120 QKU524120 QUQ524120 REM524120 ROI524120 RYE524120 SIA524120 SRW524120 TBS524120 TLO524120 TVK524120 UFG524120 UPC524120 UYY524120 VIU524120 VSQ524120 WCM524120 WMI524120 WWE524120 W589656 JS589656 TO589656 ADK589656 ANG589656 AXC589656 BGY589656 BQU589656 CAQ589656 CKM589656 CUI589656 DEE589656 DOA589656 DXW589656 EHS589656 ERO589656 FBK589656 FLG589656 FVC589656 GEY589656 GOU589656 GYQ589656 HIM589656 HSI589656 ICE589656 IMA589656 IVW589656 JFS589656 JPO589656 JZK589656 KJG589656 KTC589656 LCY589656 LMU589656 LWQ589656 MGM589656 MQI589656 NAE589656 NKA589656 NTW589656 ODS589656 ONO589656 OXK589656 PHG589656 PRC589656 QAY589656 QKU589656 QUQ589656 REM589656 ROI589656 RYE589656 SIA589656 SRW589656 TBS589656 TLO589656 TVK589656 UFG589656 UPC589656 UYY589656 VIU589656 VSQ589656 WCM589656 WMI589656 WWE589656 W655192 JS655192 TO655192 ADK655192 ANG655192 AXC655192 BGY655192 BQU655192 CAQ655192 CKM655192 CUI655192 DEE655192 DOA655192 DXW655192 EHS655192 ERO655192 FBK655192 FLG655192 FVC655192 GEY655192 GOU655192 GYQ655192 HIM655192 HSI655192 ICE655192 IMA655192 IVW655192 JFS655192 JPO655192 JZK655192 KJG655192 KTC655192 LCY655192 LMU655192 LWQ655192 MGM655192 MQI655192 NAE655192 NKA655192 NTW655192 ODS655192 ONO655192 OXK655192 PHG655192 PRC655192 QAY655192 QKU655192 QUQ655192 REM655192 ROI655192 RYE655192 SIA655192 SRW655192 TBS655192 TLO655192 TVK655192 UFG655192 UPC655192 UYY655192 VIU655192 VSQ655192 WCM655192 WMI655192 WWE655192 W720728 JS720728 TO720728 ADK720728 ANG720728 AXC720728 BGY720728 BQU720728 CAQ720728 CKM720728 CUI720728 DEE720728 DOA720728 DXW720728 EHS720728 ERO720728 FBK720728 FLG720728 FVC720728 GEY720728 GOU720728 GYQ720728 HIM720728 HSI720728 ICE720728 IMA720728 IVW720728 JFS720728 JPO720728 JZK720728 KJG720728 KTC720728 LCY720728 LMU720728 LWQ720728 MGM720728 MQI720728 NAE720728 NKA720728 NTW720728 ODS720728 ONO720728 OXK720728 PHG720728 PRC720728 QAY720728 QKU720728 QUQ720728 REM720728 ROI720728 RYE720728 SIA720728 SRW720728 TBS720728 TLO720728 TVK720728 UFG720728 UPC720728 UYY720728 VIU720728 VSQ720728 WCM720728 WMI720728 WWE720728 W786264 JS786264 TO786264 ADK786264 ANG786264 AXC786264 BGY786264 BQU786264 CAQ786264 CKM786264 CUI786264 DEE786264 DOA786264 DXW786264 EHS786264 ERO786264 FBK786264 FLG786264 FVC786264 GEY786264 GOU786264 GYQ786264 HIM786264 HSI786264 ICE786264 IMA786264 IVW786264 JFS786264 JPO786264 JZK786264 KJG786264 KTC786264 LCY786264 LMU786264 LWQ786264 MGM786264 MQI786264 NAE786264 NKA786264 NTW786264 ODS786264 ONO786264 OXK786264 PHG786264 PRC786264 QAY786264 QKU786264 QUQ786264 REM786264 ROI786264 RYE786264 SIA786264 SRW786264 TBS786264 TLO786264 TVK786264 UFG786264 UPC786264 UYY786264 VIU786264 VSQ786264 WCM786264 WMI786264 WWE786264 W851800 JS851800 TO851800 ADK851800 ANG851800 AXC851800 BGY851800 BQU851800 CAQ851800 CKM851800 CUI851800 DEE851800 DOA851800 DXW851800 EHS851800 ERO851800 FBK851800 FLG851800 FVC851800 GEY851800 GOU851800 GYQ851800 HIM851800 HSI851800 ICE851800 IMA851800 IVW851800 JFS851800 JPO851800 JZK851800 KJG851800 KTC851800 LCY851800 LMU851800 LWQ851800 MGM851800 MQI851800 NAE851800 NKA851800 NTW851800 ODS851800 ONO851800 OXK851800 PHG851800 PRC851800 QAY851800 QKU851800 QUQ851800 REM851800 ROI851800 RYE851800 SIA851800 SRW851800 TBS851800 TLO851800 TVK851800 UFG851800 UPC851800 UYY851800 VIU851800 VSQ851800 WCM851800 WMI851800 WWE851800 W917336 JS917336 TO917336 ADK917336 ANG917336 AXC917336 BGY917336 BQU917336 CAQ917336 CKM917336 CUI917336 DEE917336 DOA917336 DXW917336 EHS917336 ERO917336 FBK917336 FLG917336 FVC917336 GEY917336 GOU917336 GYQ917336 HIM917336 HSI917336 ICE917336 IMA917336 IVW917336 JFS917336 JPO917336 JZK917336 KJG917336 KTC917336 LCY917336 LMU917336 LWQ917336 MGM917336 MQI917336 NAE917336 NKA917336 NTW917336 ODS917336 ONO917336 OXK917336 PHG917336 PRC917336 QAY917336 QKU917336 QUQ917336 REM917336 ROI917336 RYE917336 SIA917336 SRW917336 TBS917336 TLO917336 TVK917336 UFG917336 UPC917336 UYY917336 VIU917336 VSQ917336 WCM917336 WMI917336 WWE917336 W982872 JS982872 TO982872 ADK982872 ANG982872 AXC982872 BGY982872 BQU982872 CAQ982872 CKM982872 CUI982872 DEE982872 DOA982872 DXW982872 EHS982872 ERO982872 FBK982872 FLG982872 FVC982872 GEY982872 GOU982872 GYQ982872 HIM982872 HSI982872 ICE982872 IMA982872 IVW982872 JFS982872 JPO982872 JZK982872 KJG982872 KTC982872 LCY982872 LMU982872 LWQ982872 MGM982872 MQI982872 NAE982872 NKA982872 NTW982872 ODS982872 ONO982872 OXK982872 PHG982872 PRC982872 QAY982872 QKU982872 QUQ982872 REM982872 ROI982872 RYE982872 SIA982872 SRW982872 TBS982872 TLO982872 TVK982872 UFG982872 UPC982872 UYY982872 VIU982872 VSQ982872 WCM982872 WMI982872 WWE982872 B65406:F65408 IX65406:JB65408 ST65406:SX65408 ACP65406:ACT65408 AML65406:AMP65408 AWH65406:AWL65408 BGD65406:BGH65408 BPZ65406:BQD65408 BZV65406:BZZ65408 CJR65406:CJV65408 CTN65406:CTR65408 DDJ65406:DDN65408 DNF65406:DNJ65408 DXB65406:DXF65408 EGX65406:EHB65408 EQT65406:EQX65408 FAP65406:FAT65408 FKL65406:FKP65408 FUH65406:FUL65408 GED65406:GEH65408 GNZ65406:GOD65408 GXV65406:GXZ65408 HHR65406:HHV65408 HRN65406:HRR65408 IBJ65406:IBN65408 ILF65406:ILJ65408 IVB65406:IVF65408 JEX65406:JFB65408 JOT65406:JOX65408 JYP65406:JYT65408 KIL65406:KIP65408 KSH65406:KSL65408 LCD65406:LCH65408 LLZ65406:LMD65408 LVV65406:LVZ65408 MFR65406:MFV65408 MPN65406:MPR65408 MZJ65406:MZN65408 NJF65406:NJJ65408 NTB65406:NTF65408 OCX65406:ODB65408 OMT65406:OMX65408 OWP65406:OWT65408 PGL65406:PGP65408 PQH65406:PQL65408 QAD65406:QAH65408 QJZ65406:QKD65408 QTV65406:QTZ65408 RDR65406:RDV65408 RNN65406:RNR65408 RXJ65406:RXN65408 SHF65406:SHJ65408 SRB65406:SRF65408 TAX65406:TBB65408 TKT65406:TKX65408 TUP65406:TUT65408 UEL65406:UEP65408 UOH65406:UOL65408 UYD65406:UYH65408 VHZ65406:VID65408 VRV65406:VRZ65408 WBR65406:WBV65408 WLN65406:WLR65408 WVJ65406:WVN65408 B130942:F130944 IX130942:JB130944 ST130942:SX130944 ACP130942:ACT130944 AML130942:AMP130944 AWH130942:AWL130944 BGD130942:BGH130944 BPZ130942:BQD130944 BZV130942:BZZ130944 CJR130942:CJV130944 CTN130942:CTR130944 DDJ130942:DDN130944 DNF130942:DNJ130944 DXB130942:DXF130944 EGX130942:EHB130944 EQT130942:EQX130944 FAP130942:FAT130944 FKL130942:FKP130944 FUH130942:FUL130944 GED130942:GEH130944 GNZ130942:GOD130944 GXV130942:GXZ130944 HHR130942:HHV130944 HRN130942:HRR130944 IBJ130942:IBN130944 ILF130942:ILJ130944 IVB130942:IVF130944 JEX130942:JFB130944 JOT130942:JOX130944 JYP130942:JYT130944 KIL130942:KIP130944 KSH130942:KSL130944 LCD130942:LCH130944 LLZ130942:LMD130944 LVV130942:LVZ130944 MFR130942:MFV130944 MPN130942:MPR130944 MZJ130942:MZN130944 NJF130942:NJJ130944 NTB130942:NTF130944 OCX130942:ODB130944 OMT130942:OMX130944 OWP130942:OWT130944 PGL130942:PGP130944 PQH130942:PQL130944 QAD130942:QAH130944 QJZ130942:QKD130944 QTV130942:QTZ130944 RDR130942:RDV130944 RNN130942:RNR130944 RXJ130942:RXN130944 SHF130942:SHJ130944 SRB130942:SRF130944 TAX130942:TBB130944 TKT130942:TKX130944 TUP130942:TUT130944 UEL130942:UEP130944 UOH130942:UOL130944 UYD130942:UYH130944 VHZ130942:VID130944 VRV130942:VRZ130944 WBR130942:WBV130944 WLN130942:WLR130944 WVJ130942:WVN130944 B196478:F196480 IX196478:JB196480 ST196478:SX196480 ACP196478:ACT196480 AML196478:AMP196480 AWH196478:AWL196480 BGD196478:BGH196480 BPZ196478:BQD196480 BZV196478:BZZ196480 CJR196478:CJV196480 CTN196478:CTR196480 DDJ196478:DDN196480 DNF196478:DNJ196480 DXB196478:DXF196480 EGX196478:EHB196480 EQT196478:EQX196480 FAP196478:FAT196480 FKL196478:FKP196480 FUH196478:FUL196480 GED196478:GEH196480 GNZ196478:GOD196480 GXV196478:GXZ196480 HHR196478:HHV196480 HRN196478:HRR196480 IBJ196478:IBN196480 ILF196478:ILJ196480 IVB196478:IVF196480 JEX196478:JFB196480 JOT196478:JOX196480 JYP196478:JYT196480 KIL196478:KIP196480 KSH196478:KSL196480 LCD196478:LCH196480 LLZ196478:LMD196480 LVV196478:LVZ196480 MFR196478:MFV196480 MPN196478:MPR196480 MZJ196478:MZN196480 NJF196478:NJJ196480 NTB196478:NTF196480 OCX196478:ODB196480 OMT196478:OMX196480 OWP196478:OWT196480 PGL196478:PGP196480 PQH196478:PQL196480 QAD196478:QAH196480 QJZ196478:QKD196480 QTV196478:QTZ196480 RDR196478:RDV196480 RNN196478:RNR196480 RXJ196478:RXN196480 SHF196478:SHJ196480 SRB196478:SRF196480 TAX196478:TBB196480 TKT196478:TKX196480 TUP196478:TUT196480 UEL196478:UEP196480 UOH196478:UOL196480 UYD196478:UYH196480 VHZ196478:VID196480 VRV196478:VRZ196480 WBR196478:WBV196480 WLN196478:WLR196480 WVJ196478:WVN196480 B262014:F262016 IX262014:JB262016 ST262014:SX262016 ACP262014:ACT262016 AML262014:AMP262016 AWH262014:AWL262016 BGD262014:BGH262016 BPZ262014:BQD262016 BZV262014:BZZ262016 CJR262014:CJV262016 CTN262014:CTR262016 DDJ262014:DDN262016 DNF262014:DNJ262016 DXB262014:DXF262016 EGX262014:EHB262016 EQT262014:EQX262016 FAP262014:FAT262016 FKL262014:FKP262016 FUH262014:FUL262016 GED262014:GEH262016 GNZ262014:GOD262016 GXV262014:GXZ262016 HHR262014:HHV262016 HRN262014:HRR262016 IBJ262014:IBN262016 ILF262014:ILJ262016 IVB262014:IVF262016 JEX262014:JFB262016 JOT262014:JOX262016 JYP262014:JYT262016 KIL262014:KIP262016 KSH262014:KSL262016 LCD262014:LCH262016 LLZ262014:LMD262016 LVV262014:LVZ262016 MFR262014:MFV262016 MPN262014:MPR262016 MZJ262014:MZN262016 NJF262014:NJJ262016 NTB262014:NTF262016 OCX262014:ODB262016 OMT262014:OMX262016 OWP262014:OWT262016 PGL262014:PGP262016 PQH262014:PQL262016 QAD262014:QAH262016 QJZ262014:QKD262016 QTV262014:QTZ262016 RDR262014:RDV262016 RNN262014:RNR262016 RXJ262014:RXN262016 SHF262014:SHJ262016 SRB262014:SRF262016 TAX262014:TBB262016 TKT262014:TKX262016 TUP262014:TUT262016 UEL262014:UEP262016 UOH262014:UOL262016 UYD262014:UYH262016 VHZ262014:VID262016 VRV262014:VRZ262016 WBR262014:WBV262016 WLN262014:WLR262016 WVJ262014:WVN262016 B327550:F327552 IX327550:JB327552 ST327550:SX327552 ACP327550:ACT327552 AML327550:AMP327552 AWH327550:AWL327552 BGD327550:BGH327552 BPZ327550:BQD327552 BZV327550:BZZ327552 CJR327550:CJV327552 CTN327550:CTR327552 DDJ327550:DDN327552 DNF327550:DNJ327552 DXB327550:DXF327552 EGX327550:EHB327552 EQT327550:EQX327552 FAP327550:FAT327552 FKL327550:FKP327552 FUH327550:FUL327552 GED327550:GEH327552 GNZ327550:GOD327552 GXV327550:GXZ327552 HHR327550:HHV327552 HRN327550:HRR327552 IBJ327550:IBN327552 ILF327550:ILJ327552 IVB327550:IVF327552 JEX327550:JFB327552 JOT327550:JOX327552 JYP327550:JYT327552 KIL327550:KIP327552 KSH327550:KSL327552 LCD327550:LCH327552 LLZ327550:LMD327552 LVV327550:LVZ327552 MFR327550:MFV327552 MPN327550:MPR327552 MZJ327550:MZN327552 NJF327550:NJJ327552 NTB327550:NTF327552 OCX327550:ODB327552 OMT327550:OMX327552 OWP327550:OWT327552 PGL327550:PGP327552 PQH327550:PQL327552 QAD327550:QAH327552 QJZ327550:QKD327552 QTV327550:QTZ327552 RDR327550:RDV327552 RNN327550:RNR327552 RXJ327550:RXN327552 SHF327550:SHJ327552 SRB327550:SRF327552 TAX327550:TBB327552 TKT327550:TKX327552 TUP327550:TUT327552 UEL327550:UEP327552 UOH327550:UOL327552 UYD327550:UYH327552 VHZ327550:VID327552 VRV327550:VRZ327552 WBR327550:WBV327552 WLN327550:WLR327552 WVJ327550:WVN327552 B393086:F393088 IX393086:JB393088 ST393086:SX393088 ACP393086:ACT393088 AML393086:AMP393088 AWH393086:AWL393088 BGD393086:BGH393088 BPZ393086:BQD393088 BZV393086:BZZ393088 CJR393086:CJV393088 CTN393086:CTR393088 DDJ393086:DDN393088 DNF393086:DNJ393088 DXB393086:DXF393088 EGX393086:EHB393088 EQT393086:EQX393088 FAP393086:FAT393088 FKL393086:FKP393088 FUH393086:FUL393088 GED393086:GEH393088 GNZ393086:GOD393088 GXV393086:GXZ393088 HHR393086:HHV393088 HRN393086:HRR393088 IBJ393086:IBN393088 ILF393086:ILJ393088 IVB393086:IVF393088 JEX393086:JFB393088 JOT393086:JOX393088 JYP393086:JYT393088 KIL393086:KIP393088 KSH393086:KSL393088 LCD393086:LCH393088 LLZ393086:LMD393088 LVV393086:LVZ393088 MFR393086:MFV393088 MPN393086:MPR393088 MZJ393086:MZN393088 NJF393086:NJJ393088 NTB393086:NTF393088 OCX393086:ODB393088 OMT393086:OMX393088 OWP393086:OWT393088 PGL393086:PGP393088 PQH393086:PQL393088 QAD393086:QAH393088 QJZ393086:QKD393088 QTV393086:QTZ393088 RDR393086:RDV393088 RNN393086:RNR393088 RXJ393086:RXN393088 SHF393086:SHJ393088 SRB393086:SRF393088 TAX393086:TBB393088 TKT393086:TKX393088 TUP393086:TUT393088 UEL393086:UEP393088 UOH393086:UOL393088 UYD393086:UYH393088 VHZ393086:VID393088 VRV393086:VRZ393088 WBR393086:WBV393088 WLN393086:WLR393088 WVJ393086:WVN393088 B458622:F458624 IX458622:JB458624 ST458622:SX458624 ACP458622:ACT458624 AML458622:AMP458624 AWH458622:AWL458624 BGD458622:BGH458624 BPZ458622:BQD458624 BZV458622:BZZ458624 CJR458622:CJV458624 CTN458622:CTR458624 DDJ458622:DDN458624 DNF458622:DNJ458624 DXB458622:DXF458624 EGX458622:EHB458624 EQT458622:EQX458624 FAP458622:FAT458624 FKL458622:FKP458624 FUH458622:FUL458624 GED458622:GEH458624 GNZ458622:GOD458624 GXV458622:GXZ458624 HHR458622:HHV458624 HRN458622:HRR458624 IBJ458622:IBN458624 ILF458622:ILJ458624 IVB458622:IVF458624 JEX458622:JFB458624 JOT458622:JOX458624 JYP458622:JYT458624 KIL458622:KIP458624 KSH458622:KSL458624 LCD458622:LCH458624 LLZ458622:LMD458624 LVV458622:LVZ458624 MFR458622:MFV458624 MPN458622:MPR458624 MZJ458622:MZN458624 NJF458622:NJJ458624 NTB458622:NTF458624 OCX458622:ODB458624 OMT458622:OMX458624 OWP458622:OWT458624 PGL458622:PGP458624 PQH458622:PQL458624 QAD458622:QAH458624 QJZ458622:QKD458624 QTV458622:QTZ458624 RDR458622:RDV458624 RNN458622:RNR458624 RXJ458622:RXN458624 SHF458622:SHJ458624 SRB458622:SRF458624 TAX458622:TBB458624 TKT458622:TKX458624 TUP458622:TUT458624 UEL458622:UEP458624 UOH458622:UOL458624 UYD458622:UYH458624 VHZ458622:VID458624 VRV458622:VRZ458624 WBR458622:WBV458624 WLN458622:WLR458624 WVJ458622:WVN458624 B524158:F524160 IX524158:JB524160 ST524158:SX524160 ACP524158:ACT524160 AML524158:AMP524160 AWH524158:AWL524160 BGD524158:BGH524160 BPZ524158:BQD524160 BZV524158:BZZ524160 CJR524158:CJV524160 CTN524158:CTR524160 DDJ524158:DDN524160 DNF524158:DNJ524160 DXB524158:DXF524160 EGX524158:EHB524160 EQT524158:EQX524160 FAP524158:FAT524160 FKL524158:FKP524160 FUH524158:FUL524160 GED524158:GEH524160 GNZ524158:GOD524160 GXV524158:GXZ524160 HHR524158:HHV524160 HRN524158:HRR524160 IBJ524158:IBN524160 ILF524158:ILJ524160 IVB524158:IVF524160 JEX524158:JFB524160 JOT524158:JOX524160 JYP524158:JYT524160 KIL524158:KIP524160 KSH524158:KSL524160 LCD524158:LCH524160 LLZ524158:LMD524160 LVV524158:LVZ524160 MFR524158:MFV524160 MPN524158:MPR524160 MZJ524158:MZN524160 NJF524158:NJJ524160 NTB524158:NTF524160 OCX524158:ODB524160 OMT524158:OMX524160 OWP524158:OWT524160 PGL524158:PGP524160 PQH524158:PQL524160 QAD524158:QAH524160 QJZ524158:QKD524160 QTV524158:QTZ524160 RDR524158:RDV524160 RNN524158:RNR524160 RXJ524158:RXN524160 SHF524158:SHJ524160 SRB524158:SRF524160 TAX524158:TBB524160 TKT524158:TKX524160 TUP524158:TUT524160 UEL524158:UEP524160 UOH524158:UOL524160 UYD524158:UYH524160 VHZ524158:VID524160 VRV524158:VRZ524160 WBR524158:WBV524160 WLN524158:WLR524160 WVJ524158:WVN524160 B589694:F589696 IX589694:JB589696 ST589694:SX589696 ACP589694:ACT589696 AML589694:AMP589696 AWH589694:AWL589696 BGD589694:BGH589696 BPZ589694:BQD589696 BZV589694:BZZ589696 CJR589694:CJV589696 CTN589694:CTR589696 DDJ589694:DDN589696 DNF589694:DNJ589696 DXB589694:DXF589696 EGX589694:EHB589696 EQT589694:EQX589696 FAP589694:FAT589696 FKL589694:FKP589696 FUH589694:FUL589696 GED589694:GEH589696 GNZ589694:GOD589696 GXV589694:GXZ589696 HHR589694:HHV589696 HRN589694:HRR589696 IBJ589694:IBN589696 ILF589694:ILJ589696 IVB589694:IVF589696 JEX589694:JFB589696 JOT589694:JOX589696 JYP589694:JYT589696 KIL589694:KIP589696 KSH589694:KSL589696 LCD589694:LCH589696 LLZ589694:LMD589696 LVV589694:LVZ589696 MFR589694:MFV589696 MPN589694:MPR589696 MZJ589694:MZN589696 NJF589694:NJJ589696 NTB589694:NTF589696 OCX589694:ODB589696 OMT589694:OMX589696 OWP589694:OWT589696 PGL589694:PGP589696 PQH589694:PQL589696 QAD589694:QAH589696 QJZ589694:QKD589696 QTV589694:QTZ589696 RDR589694:RDV589696 RNN589694:RNR589696 RXJ589694:RXN589696 SHF589694:SHJ589696 SRB589694:SRF589696 TAX589694:TBB589696 TKT589694:TKX589696 TUP589694:TUT589696 UEL589694:UEP589696 UOH589694:UOL589696 UYD589694:UYH589696 VHZ589694:VID589696 VRV589694:VRZ589696 WBR589694:WBV589696 WLN589694:WLR589696 WVJ589694:WVN589696 B655230:F655232 IX655230:JB655232 ST655230:SX655232 ACP655230:ACT655232 AML655230:AMP655232 AWH655230:AWL655232 BGD655230:BGH655232 BPZ655230:BQD655232 BZV655230:BZZ655232 CJR655230:CJV655232 CTN655230:CTR655232 DDJ655230:DDN655232 DNF655230:DNJ655232 DXB655230:DXF655232 EGX655230:EHB655232 EQT655230:EQX655232 FAP655230:FAT655232 FKL655230:FKP655232 FUH655230:FUL655232 GED655230:GEH655232 GNZ655230:GOD655232 GXV655230:GXZ655232 HHR655230:HHV655232 HRN655230:HRR655232 IBJ655230:IBN655232 ILF655230:ILJ655232 IVB655230:IVF655232 JEX655230:JFB655232 JOT655230:JOX655232 JYP655230:JYT655232 KIL655230:KIP655232 KSH655230:KSL655232 LCD655230:LCH655232 LLZ655230:LMD655232 LVV655230:LVZ655232 MFR655230:MFV655232 MPN655230:MPR655232 MZJ655230:MZN655232 NJF655230:NJJ655232 NTB655230:NTF655232 OCX655230:ODB655232 OMT655230:OMX655232 OWP655230:OWT655232 PGL655230:PGP655232 PQH655230:PQL655232 QAD655230:QAH655232 QJZ655230:QKD655232 QTV655230:QTZ655232 RDR655230:RDV655232 RNN655230:RNR655232 RXJ655230:RXN655232 SHF655230:SHJ655232 SRB655230:SRF655232 TAX655230:TBB655232 TKT655230:TKX655232 TUP655230:TUT655232 UEL655230:UEP655232 UOH655230:UOL655232 UYD655230:UYH655232 VHZ655230:VID655232 VRV655230:VRZ655232 WBR655230:WBV655232 WLN655230:WLR655232 WVJ655230:WVN655232 B720766:F720768 IX720766:JB720768 ST720766:SX720768 ACP720766:ACT720768 AML720766:AMP720768 AWH720766:AWL720768 BGD720766:BGH720768 BPZ720766:BQD720768 BZV720766:BZZ720768 CJR720766:CJV720768 CTN720766:CTR720768 DDJ720766:DDN720768 DNF720766:DNJ720768 DXB720766:DXF720768 EGX720766:EHB720768 EQT720766:EQX720768 FAP720766:FAT720768 FKL720766:FKP720768 FUH720766:FUL720768 GED720766:GEH720768 GNZ720766:GOD720768 GXV720766:GXZ720768 HHR720766:HHV720768 HRN720766:HRR720768 IBJ720766:IBN720768 ILF720766:ILJ720768 IVB720766:IVF720768 JEX720766:JFB720768 JOT720766:JOX720768 JYP720766:JYT720768 KIL720766:KIP720768 KSH720766:KSL720768 LCD720766:LCH720768 LLZ720766:LMD720768 LVV720766:LVZ720768 MFR720766:MFV720768 MPN720766:MPR720768 MZJ720766:MZN720768 NJF720766:NJJ720768 NTB720766:NTF720768 OCX720766:ODB720768 OMT720766:OMX720768 OWP720766:OWT720768 PGL720766:PGP720768 PQH720766:PQL720768 QAD720766:QAH720768 QJZ720766:QKD720768 QTV720766:QTZ720768 RDR720766:RDV720768 RNN720766:RNR720768 RXJ720766:RXN720768 SHF720766:SHJ720768 SRB720766:SRF720768 TAX720766:TBB720768 TKT720766:TKX720768 TUP720766:TUT720768 UEL720766:UEP720768 UOH720766:UOL720768 UYD720766:UYH720768 VHZ720766:VID720768 VRV720766:VRZ720768 WBR720766:WBV720768 WLN720766:WLR720768 WVJ720766:WVN720768 B786302:F786304 IX786302:JB786304 ST786302:SX786304 ACP786302:ACT786304 AML786302:AMP786304 AWH786302:AWL786304 BGD786302:BGH786304 BPZ786302:BQD786304 BZV786302:BZZ786304 CJR786302:CJV786304 CTN786302:CTR786304 DDJ786302:DDN786304 DNF786302:DNJ786304 DXB786302:DXF786304 EGX786302:EHB786304 EQT786302:EQX786304 FAP786302:FAT786304 FKL786302:FKP786304 FUH786302:FUL786304 GED786302:GEH786304 GNZ786302:GOD786304 GXV786302:GXZ786304 HHR786302:HHV786304 HRN786302:HRR786304 IBJ786302:IBN786304 ILF786302:ILJ786304 IVB786302:IVF786304 JEX786302:JFB786304 JOT786302:JOX786304 JYP786302:JYT786304 KIL786302:KIP786304 KSH786302:KSL786304 LCD786302:LCH786304 LLZ786302:LMD786304 LVV786302:LVZ786304 MFR786302:MFV786304 MPN786302:MPR786304 MZJ786302:MZN786304 NJF786302:NJJ786304 NTB786302:NTF786304 OCX786302:ODB786304 OMT786302:OMX786304 OWP786302:OWT786304 PGL786302:PGP786304 PQH786302:PQL786304 QAD786302:QAH786304 QJZ786302:QKD786304 QTV786302:QTZ786304 RDR786302:RDV786304 RNN786302:RNR786304 RXJ786302:RXN786304 SHF786302:SHJ786304 SRB786302:SRF786304 TAX786302:TBB786304 TKT786302:TKX786304 TUP786302:TUT786304 UEL786302:UEP786304 UOH786302:UOL786304 UYD786302:UYH786304 VHZ786302:VID786304 VRV786302:VRZ786304 WBR786302:WBV786304 WLN786302:WLR786304 WVJ786302:WVN786304 B851838:F851840 IX851838:JB851840 ST851838:SX851840 ACP851838:ACT851840 AML851838:AMP851840 AWH851838:AWL851840 BGD851838:BGH851840 BPZ851838:BQD851840 BZV851838:BZZ851840 CJR851838:CJV851840 CTN851838:CTR851840 DDJ851838:DDN851840 DNF851838:DNJ851840 DXB851838:DXF851840 EGX851838:EHB851840 EQT851838:EQX851840 FAP851838:FAT851840 FKL851838:FKP851840 FUH851838:FUL851840 GED851838:GEH851840 GNZ851838:GOD851840 GXV851838:GXZ851840 HHR851838:HHV851840 HRN851838:HRR851840 IBJ851838:IBN851840 ILF851838:ILJ851840 IVB851838:IVF851840 JEX851838:JFB851840 JOT851838:JOX851840 JYP851838:JYT851840 KIL851838:KIP851840 KSH851838:KSL851840 LCD851838:LCH851840 LLZ851838:LMD851840 LVV851838:LVZ851840 MFR851838:MFV851840 MPN851838:MPR851840 MZJ851838:MZN851840 NJF851838:NJJ851840 NTB851838:NTF851840 OCX851838:ODB851840 OMT851838:OMX851840 OWP851838:OWT851840 PGL851838:PGP851840 PQH851838:PQL851840 QAD851838:QAH851840 QJZ851838:QKD851840 QTV851838:QTZ851840 RDR851838:RDV851840 RNN851838:RNR851840 RXJ851838:RXN851840 SHF851838:SHJ851840 SRB851838:SRF851840 TAX851838:TBB851840 TKT851838:TKX851840 TUP851838:TUT851840 UEL851838:UEP851840 UOH851838:UOL851840 UYD851838:UYH851840 VHZ851838:VID851840 VRV851838:VRZ851840 WBR851838:WBV851840 WLN851838:WLR851840 WVJ851838:WVN851840 B917374:F917376 IX917374:JB917376 ST917374:SX917376 ACP917374:ACT917376 AML917374:AMP917376 AWH917374:AWL917376 BGD917374:BGH917376 BPZ917374:BQD917376 BZV917374:BZZ917376 CJR917374:CJV917376 CTN917374:CTR917376 DDJ917374:DDN917376 DNF917374:DNJ917376 DXB917374:DXF917376 EGX917374:EHB917376 EQT917374:EQX917376 FAP917374:FAT917376 FKL917374:FKP917376 FUH917374:FUL917376 GED917374:GEH917376 GNZ917374:GOD917376 GXV917374:GXZ917376 HHR917374:HHV917376 HRN917374:HRR917376 IBJ917374:IBN917376 ILF917374:ILJ917376 IVB917374:IVF917376 JEX917374:JFB917376 JOT917374:JOX917376 JYP917374:JYT917376 KIL917374:KIP917376 KSH917374:KSL917376 LCD917374:LCH917376 LLZ917374:LMD917376 LVV917374:LVZ917376 MFR917374:MFV917376 MPN917374:MPR917376 MZJ917374:MZN917376 NJF917374:NJJ917376 NTB917374:NTF917376 OCX917374:ODB917376 OMT917374:OMX917376 OWP917374:OWT917376 PGL917374:PGP917376 PQH917374:PQL917376 QAD917374:QAH917376 QJZ917374:QKD917376 QTV917374:QTZ917376 RDR917374:RDV917376 RNN917374:RNR917376 RXJ917374:RXN917376 SHF917374:SHJ917376 SRB917374:SRF917376 TAX917374:TBB917376 TKT917374:TKX917376 TUP917374:TUT917376 UEL917374:UEP917376 UOH917374:UOL917376 UYD917374:UYH917376 VHZ917374:VID917376 VRV917374:VRZ917376 WBR917374:WBV917376 WLN917374:WLR917376 WVJ917374:WVN917376 B982910:F982912 IX982910:JB982912 ST982910:SX982912 ACP982910:ACT982912 AML982910:AMP982912 AWH982910:AWL982912 BGD982910:BGH982912 BPZ982910:BQD982912 BZV982910:BZZ982912 CJR982910:CJV982912 CTN982910:CTR982912 DDJ982910:DDN982912 DNF982910:DNJ982912 DXB982910:DXF982912 EGX982910:EHB982912 EQT982910:EQX982912 FAP982910:FAT982912 FKL982910:FKP982912 FUH982910:FUL982912 GED982910:GEH982912 GNZ982910:GOD982912 GXV982910:GXZ982912 HHR982910:HHV982912 HRN982910:HRR982912 IBJ982910:IBN982912 ILF982910:ILJ982912 IVB982910:IVF982912 JEX982910:JFB982912 JOT982910:JOX982912 JYP982910:JYT982912 KIL982910:KIP982912 KSH982910:KSL982912 LCD982910:LCH982912 LLZ982910:LMD982912 LVV982910:LVZ982912 MFR982910:MFV982912 MPN982910:MPR982912 MZJ982910:MZN982912 NJF982910:NJJ982912 NTB982910:NTF982912 OCX982910:ODB982912 OMT982910:OMX982912 OWP982910:OWT982912 PGL982910:PGP982912 PQH982910:PQL982912 QAD982910:QAH982912 QJZ982910:QKD982912 QTV982910:QTZ982912 RDR982910:RDV982912 RNN982910:RNR982912 RXJ982910:RXN982912 SHF982910:SHJ982912 SRB982910:SRF982912 TAX982910:TBB982912 TKT982910:TKX982912 TUP982910:TUT982912 UEL982910:UEP982912 UOH982910:UOL982912 UYD982910:UYH982912 VHZ982910:VID982912 VRV982910:VRZ982912 WBR982910:WBV982912 WLN982910:WLR982912 WVJ982910:WVN982912 B65382:F65385 IX65382:JB65385 ST65382:SX65385 ACP65382:ACT65385 AML65382:AMP65385 AWH65382:AWL65385 BGD65382:BGH65385 BPZ65382:BQD65385 BZV65382:BZZ65385 CJR65382:CJV65385 CTN65382:CTR65385 DDJ65382:DDN65385 DNF65382:DNJ65385 DXB65382:DXF65385 EGX65382:EHB65385 EQT65382:EQX65385 FAP65382:FAT65385 FKL65382:FKP65385 FUH65382:FUL65385 GED65382:GEH65385 GNZ65382:GOD65385 GXV65382:GXZ65385 HHR65382:HHV65385 HRN65382:HRR65385 IBJ65382:IBN65385 ILF65382:ILJ65385 IVB65382:IVF65385 JEX65382:JFB65385 JOT65382:JOX65385 JYP65382:JYT65385 KIL65382:KIP65385 KSH65382:KSL65385 LCD65382:LCH65385 LLZ65382:LMD65385 LVV65382:LVZ65385 MFR65382:MFV65385 MPN65382:MPR65385 MZJ65382:MZN65385 NJF65382:NJJ65385 NTB65382:NTF65385 OCX65382:ODB65385 OMT65382:OMX65385 OWP65382:OWT65385 PGL65382:PGP65385 PQH65382:PQL65385 QAD65382:QAH65385 QJZ65382:QKD65385 QTV65382:QTZ65385 RDR65382:RDV65385 RNN65382:RNR65385 RXJ65382:RXN65385 SHF65382:SHJ65385 SRB65382:SRF65385 TAX65382:TBB65385 TKT65382:TKX65385 TUP65382:TUT65385 UEL65382:UEP65385 UOH65382:UOL65385 UYD65382:UYH65385 VHZ65382:VID65385 VRV65382:VRZ65385 WBR65382:WBV65385 WLN65382:WLR65385 WVJ65382:WVN65385 B130918:F130921 IX130918:JB130921 ST130918:SX130921 ACP130918:ACT130921 AML130918:AMP130921 AWH130918:AWL130921 BGD130918:BGH130921 BPZ130918:BQD130921 BZV130918:BZZ130921 CJR130918:CJV130921 CTN130918:CTR130921 DDJ130918:DDN130921 DNF130918:DNJ130921 DXB130918:DXF130921 EGX130918:EHB130921 EQT130918:EQX130921 FAP130918:FAT130921 FKL130918:FKP130921 FUH130918:FUL130921 GED130918:GEH130921 GNZ130918:GOD130921 GXV130918:GXZ130921 HHR130918:HHV130921 HRN130918:HRR130921 IBJ130918:IBN130921 ILF130918:ILJ130921 IVB130918:IVF130921 JEX130918:JFB130921 JOT130918:JOX130921 JYP130918:JYT130921 KIL130918:KIP130921 KSH130918:KSL130921 LCD130918:LCH130921 LLZ130918:LMD130921 LVV130918:LVZ130921 MFR130918:MFV130921 MPN130918:MPR130921 MZJ130918:MZN130921 NJF130918:NJJ130921 NTB130918:NTF130921 OCX130918:ODB130921 OMT130918:OMX130921 OWP130918:OWT130921 PGL130918:PGP130921 PQH130918:PQL130921 QAD130918:QAH130921 QJZ130918:QKD130921 QTV130918:QTZ130921 RDR130918:RDV130921 RNN130918:RNR130921 RXJ130918:RXN130921 SHF130918:SHJ130921 SRB130918:SRF130921 TAX130918:TBB130921 TKT130918:TKX130921 TUP130918:TUT130921 UEL130918:UEP130921 UOH130918:UOL130921 UYD130918:UYH130921 VHZ130918:VID130921 VRV130918:VRZ130921 WBR130918:WBV130921 WLN130918:WLR130921 WVJ130918:WVN130921 B196454:F196457 IX196454:JB196457 ST196454:SX196457 ACP196454:ACT196457 AML196454:AMP196457 AWH196454:AWL196457 BGD196454:BGH196457 BPZ196454:BQD196457 BZV196454:BZZ196457 CJR196454:CJV196457 CTN196454:CTR196457 DDJ196454:DDN196457 DNF196454:DNJ196457 DXB196454:DXF196457 EGX196454:EHB196457 EQT196454:EQX196457 FAP196454:FAT196457 FKL196454:FKP196457 FUH196454:FUL196457 GED196454:GEH196457 GNZ196454:GOD196457 GXV196454:GXZ196457 HHR196454:HHV196457 HRN196454:HRR196457 IBJ196454:IBN196457 ILF196454:ILJ196457 IVB196454:IVF196457 JEX196454:JFB196457 JOT196454:JOX196457 JYP196454:JYT196457 KIL196454:KIP196457 KSH196454:KSL196457 LCD196454:LCH196457 LLZ196454:LMD196457 LVV196454:LVZ196457 MFR196454:MFV196457 MPN196454:MPR196457 MZJ196454:MZN196457 NJF196454:NJJ196457 NTB196454:NTF196457 OCX196454:ODB196457 OMT196454:OMX196457 OWP196454:OWT196457 PGL196454:PGP196457 PQH196454:PQL196457 QAD196454:QAH196457 QJZ196454:QKD196457 QTV196454:QTZ196457 RDR196454:RDV196457 RNN196454:RNR196457 RXJ196454:RXN196457 SHF196454:SHJ196457 SRB196454:SRF196457 TAX196454:TBB196457 TKT196454:TKX196457 TUP196454:TUT196457 UEL196454:UEP196457 UOH196454:UOL196457 UYD196454:UYH196457 VHZ196454:VID196457 VRV196454:VRZ196457 WBR196454:WBV196457 WLN196454:WLR196457 WVJ196454:WVN196457 B261990:F261993 IX261990:JB261993 ST261990:SX261993 ACP261990:ACT261993 AML261990:AMP261993 AWH261990:AWL261993 BGD261990:BGH261993 BPZ261990:BQD261993 BZV261990:BZZ261993 CJR261990:CJV261993 CTN261990:CTR261993 DDJ261990:DDN261993 DNF261990:DNJ261993 DXB261990:DXF261993 EGX261990:EHB261993 EQT261990:EQX261993 FAP261990:FAT261993 FKL261990:FKP261993 FUH261990:FUL261993 GED261990:GEH261993 GNZ261990:GOD261993 GXV261990:GXZ261993 HHR261990:HHV261993 HRN261990:HRR261993 IBJ261990:IBN261993 ILF261990:ILJ261993 IVB261990:IVF261993 JEX261990:JFB261993 JOT261990:JOX261993 JYP261990:JYT261993 KIL261990:KIP261993 KSH261990:KSL261993 LCD261990:LCH261993 LLZ261990:LMD261993 LVV261990:LVZ261993 MFR261990:MFV261993 MPN261990:MPR261993 MZJ261990:MZN261993 NJF261990:NJJ261993 NTB261990:NTF261993 OCX261990:ODB261993 OMT261990:OMX261993 OWP261990:OWT261993 PGL261990:PGP261993 PQH261990:PQL261993 QAD261990:QAH261993 QJZ261990:QKD261993 QTV261990:QTZ261993 RDR261990:RDV261993 RNN261990:RNR261993 RXJ261990:RXN261993 SHF261990:SHJ261993 SRB261990:SRF261993 TAX261990:TBB261993 TKT261990:TKX261993 TUP261990:TUT261993 UEL261990:UEP261993 UOH261990:UOL261993 UYD261990:UYH261993 VHZ261990:VID261993 VRV261990:VRZ261993 WBR261990:WBV261993 WLN261990:WLR261993 WVJ261990:WVN261993 B327526:F327529 IX327526:JB327529 ST327526:SX327529 ACP327526:ACT327529 AML327526:AMP327529 AWH327526:AWL327529 BGD327526:BGH327529 BPZ327526:BQD327529 BZV327526:BZZ327529 CJR327526:CJV327529 CTN327526:CTR327529 DDJ327526:DDN327529 DNF327526:DNJ327529 DXB327526:DXF327529 EGX327526:EHB327529 EQT327526:EQX327529 FAP327526:FAT327529 FKL327526:FKP327529 FUH327526:FUL327529 GED327526:GEH327529 GNZ327526:GOD327529 GXV327526:GXZ327529 HHR327526:HHV327529 HRN327526:HRR327529 IBJ327526:IBN327529 ILF327526:ILJ327529 IVB327526:IVF327529 JEX327526:JFB327529 JOT327526:JOX327529 JYP327526:JYT327529 KIL327526:KIP327529 KSH327526:KSL327529 LCD327526:LCH327529 LLZ327526:LMD327529 LVV327526:LVZ327529 MFR327526:MFV327529 MPN327526:MPR327529 MZJ327526:MZN327529 NJF327526:NJJ327529 NTB327526:NTF327529 OCX327526:ODB327529 OMT327526:OMX327529 OWP327526:OWT327529 PGL327526:PGP327529 PQH327526:PQL327529 QAD327526:QAH327529 QJZ327526:QKD327529 QTV327526:QTZ327529 RDR327526:RDV327529 RNN327526:RNR327529 RXJ327526:RXN327529 SHF327526:SHJ327529 SRB327526:SRF327529 TAX327526:TBB327529 TKT327526:TKX327529 TUP327526:TUT327529 UEL327526:UEP327529 UOH327526:UOL327529 UYD327526:UYH327529 VHZ327526:VID327529 VRV327526:VRZ327529 WBR327526:WBV327529 WLN327526:WLR327529 WVJ327526:WVN327529 B393062:F393065 IX393062:JB393065 ST393062:SX393065 ACP393062:ACT393065 AML393062:AMP393065 AWH393062:AWL393065 BGD393062:BGH393065 BPZ393062:BQD393065 BZV393062:BZZ393065 CJR393062:CJV393065 CTN393062:CTR393065 DDJ393062:DDN393065 DNF393062:DNJ393065 DXB393062:DXF393065 EGX393062:EHB393065 EQT393062:EQX393065 FAP393062:FAT393065 FKL393062:FKP393065 FUH393062:FUL393065 GED393062:GEH393065 GNZ393062:GOD393065 GXV393062:GXZ393065 HHR393062:HHV393065 HRN393062:HRR393065 IBJ393062:IBN393065 ILF393062:ILJ393065 IVB393062:IVF393065 JEX393062:JFB393065 JOT393062:JOX393065 JYP393062:JYT393065 KIL393062:KIP393065 KSH393062:KSL393065 LCD393062:LCH393065 LLZ393062:LMD393065 LVV393062:LVZ393065 MFR393062:MFV393065 MPN393062:MPR393065 MZJ393062:MZN393065 NJF393062:NJJ393065 NTB393062:NTF393065 OCX393062:ODB393065 OMT393062:OMX393065 OWP393062:OWT393065 PGL393062:PGP393065 PQH393062:PQL393065 QAD393062:QAH393065 QJZ393062:QKD393065 QTV393062:QTZ393065 RDR393062:RDV393065 RNN393062:RNR393065 RXJ393062:RXN393065 SHF393062:SHJ393065 SRB393062:SRF393065 TAX393062:TBB393065 TKT393062:TKX393065 TUP393062:TUT393065 UEL393062:UEP393065 UOH393062:UOL393065 UYD393062:UYH393065 VHZ393062:VID393065 VRV393062:VRZ393065 WBR393062:WBV393065 WLN393062:WLR393065 WVJ393062:WVN393065 B458598:F458601 IX458598:JB458601 ST458598:SX458601 ACP458598:ACT458601 AML458598:AMP458601 AWH458598:AWL458601 BGD458598:BGH458601 BPZ458598:BQD458601 BZV458598:BZZ458601 CJR458598:CJV458601 CTN458598:CTR458601 DDJ458598:DDN458601 DNF458598:DNJ458601 DXB458598:DXF458601 EGX458598:EHB458601 EQT458598:EQX458601 FAP458598:FAT458601 FKL458598:FKP458601 FUH458598:FUL458601 GED458598:GEH458601 GNZ458598:GOD458601 GXV458598:GXZ458601 HHR458598:HHV458601 HRN458598:HRR458601 IBJ458598:IBN458601 ILF458598:ILJ458601 IVB458598:IVF458601 JEX458598:JFB458601 JOT458598:JOX458601 JYP458598:JYT458601 KIL458598:KIP458601 KSH458598:KSL458601 LCD458598:LCH458601 LLZ458598:LMD458601 LVV458598:LVZ458601 MFR458598:MFV458601 MPN458598:MPR458601 MZJ458598:MZN458601 NJF458598:NJJ458601 NTB458598:NTF458601 OCX458598:ODB458601 OMT458598:OMX458601 OWP458598:OWT458601 PGL458598:PGP458601 PQH458598:PQL458601 QAD458598:QAH458601 QJZ458598:QKD458601 QTV458598:QTZ458601 RDR458598:RDV458601 RNN458598:RNR458601 RXJ458598:RXN458601 SHF458598:SHJ458601 SRB458598:SRF458601 TAX458598:TBB458601 TKT458598:TKX458601 TUP458598:TUT458601 UEL458598:UEP458601 UOH458598:UOL458601 UYD458598:UYH458601 VHZ458598:VID458601 VRV458598:VRZ458601 WBR458598:WBV458601 WLN458598:WLR458601 WVJ458598:WVN458601 B524134:F524137 IX524134:JB524137 ST524134:SX524137 ACP524134:ACT524137 AML524134:AMP524137 AWH524134:AWL524137 BGD524134:BGH524137 BPZ524134:BQD524137 BZV524134:BZZ524137 CJR524134:CJV524137 CTN524134:CTR524137 DDJ524134:DDN524137 DNF524134:DNJ524137 DXB524134:DXF524137 EGX524134:EHB524137 EQT524134:EQX524137 FAP524134:FAT524137 FKL524134:FKP524137 FUH524134:FUL524137 GED524134:GEH524137 GNZ524134:GOD524137 GXV524134:GXZ524137 HHR524134:HHV524137 HRN524134:HRR524137 IBJ524134:IBN524137 ILF524134:ILJ524137 IVB524134:IVF524137 JEX524134:JFB524137 JOT524134:JOX524137 JYP524134:JYT524137 KIL524134:KIP524137 KSH524134:KSL524137 LCD524134:LCH524137 LLZ524134:LMD524137 LVV524134:LVZ524137 MFR524134:MFV524137 MPN524134:MPR524137 MZJ524134:MZN524137 NJF524134:NJJ524137 NTB524134:NTF524137 OCX524134:ODB524137 OMT524134:OMX524137 OWP524134:OWT524137 PGL524134:PGP524137 PQH524134:PQL524137 QAD524134:QAH524137 QJZ524134:QKD524137 QTV524134:QTZ524137 RDR524134:RDV524137 RNN524134:RNR524137 RXJ524134:RXN524137 SHF524134:SHJ524137 SRB524134:SRF524137 TAX524134:TBB524137 TKT524134:TKX524137 TUP524134:TUT524137 UEL524134:UEP524137 UOH524134:UOL524137 UYD524134:UYH524137 VHZ524134:VID524137 VRV524134:VRZ524137 WBR524134:WBV524137 WLN524134:WLR524137 WVJ524134:WVN524137 B589670:F589673 IX589670:JB589673 ST589670:SX589673 ACP589670:ACT589673 AML589670:AMP589673 AWH589670:AWL589673 BGD589670:BGH589673 BPZ589670:BQD589673 BZV589670:BZZ589673 CJR589670:CJV589673 CTN589670:CTR589673 DDJ589670:DDN589673 DNF589670:DNJ589673 DXB589670:DXF589673 EGX589670:EHB589673 EQT589670:EQX589673 FAP589670:FAT589673 FKL589670:FKP589673 FUH589670:FUL589673 GED589670:GEH589673 GNZ589670:GOD589673 GXV589670:GXZ589673 HHR589670:HHV589673 HRN589670:HRR589673 IBJ589670:IBN589673 ILF589670:ILJ589673 IVB589670:IVF589673 JEX589670:JFB589673 JOT589670:JOX589673 JYP589670:JYT589673 KIL589670:KIP589673 KSH589670:KSL589673 LCD589670:LCH589673 LLZ589670:LMD589673 LVV589670:LVZ589673 MFR589670:MFV589673 MPN589670:MPR589673 MZJ589670:MZN589673 NJF589670:NJJ589673 NTB589670:NTF589673 OCX589670:ODB589673 OMT589670:OMX589673 OWP589670:OWT589673 PGL589670:PGP589673 PQH589670:PQL589673 QAD589670:QAH589673 QJZ589670:QKD589673 QTV589670:QTZ589673 RDR589670:RDV589673 RNN589670:RNR589673 RXJ589670:RXN589673 SHF589670:SHJ589673 SRB589670:SRF589673 TAX589670:TBB589673 TKT589670:TKX589673 TUP589670:TUT589673 UEL589670:UEP589673 UOH589670:UOL589673 UYD589670:UYH589673 VHZ589670:VID589673 VRV589670:VRZ589673 WBR589670:WBV589673 WLN589670:WLR589673 WVJ589670:WVN589673 B655206:F655209 IX655206:JB655209 ST655206:SX655209 ACP655206:ACT655209 AML655206:AMP655209 AWH655206:AWL655209 BGD655206:BGH655209 BPZ655206:BQD655209 BZV655206:BZZ655209 CJR655206:CJV655209 CTN655206:CTR655209 DDJ655206:DDN655209 DNF655206:DNJ655209 DXB655206:DXF655209 EGX655206:EHB655209 EQT655206:EQX655209 FAP655206:FAT655209 FKL655206:FKP655209 FUH655206:FUL655209 GED655206:GEH655209 GNZ655206:GOD655209 GXV655206:GXZ655209 HHR655206:HHV655209 HRN655206:HRR655209 IBJ655206:IBN655209 ILF655206:ILJ655209 IVB655206:IVF655209 JEX655206:JFB655209 JOT655206:JOX655209 JYP655206:JYT655209 KIL655206:KIP655209 KSH655206:KSL655209 LCD655206:LCH655209 LLZ655206:LMD655209 LVV655206:LVZ655209 MFR655206:MFV655209 MPN655206:MPR655209 MZJ655206:MZN655209 NJF655206:NJJ655209 NTB655206:NTF655209 OCX655206:ODB655209 OMT655206:OMX655209 OWP655206:OWT655209 PGL655206:PGP655209 PQH655206:PQL655209 QAD655206:QAH655209 QJZ655206:QKD655209 QTV655206:QTZ655209 RDR655206:RDV655209 RNN655206:RNR655209 RXJ655206:RXN655209 SHF655206:SHJ655209 SRB655206:SRF655209 TAX655206:TBB655209 TKT655206:TKX655209 TUP655206:TUT655209 UEL655206:UEP655209 UOH655206:UOL655209 UYD655206:UYH655209 VHZ655206:VID655209 VRV655206:VRZ655209 WBR655206:WBV655209 WLN655206:WLR655209 WVJ655206:WVN655209 B720742:F720745 IX720742:JB720745 ST720742:SX720745 ACP720742:ACT720745 AML720742:AMP720745 AWH720742:AWL720745 BGD720742:BGH720745 BPZ720742:BQD720745 BZV720742:BZZ720745 CJR720742:CJV720745 CTN720742:CTR720745 DDJ720742:DDN720745 DNF720742:DNJ720745 DXB720742:DXF720745 EGX720742:EHB720745 EQT720742:EQX720745 FAP720742:FAT720745 FKL720742:FKP720745 FUH720742:FUL720745 GED720742:GEH720745 GNZ720742:GOD720745 GXV720742:GXZ720745 HHR720742:HHV720745 HRN720742:HRR720745 IBJ720742:IBN720745 ILF720742:ILJ720745 IVB720742:IVF720745 JEX720742:JFB720745 JOT720742:JOX720745 JYP720742:JYT720745 KIL720742:KIP720745 KSH720742:KSL720745 LCD720742:LCH720745 LLZ720742:LMD720745 LVV720742:LVZ720745 MFR720742:MFV720745 MPN720742:MPR720745 MZJ720742:MZN720745 NJF720742:NJJ720745 NTB720742:NTF720745 OCX720742:ODB720745 OMT720742:OMX720745 OWP720742:OWT720745 PGL720742:PGP720745 PQH720742:PQL720745 QAD720742:QAH720745 QJZ720742:QKD720745 QTV720742:QTZ720745 RDR720742:RDV720745 RNN720742:RNR720745 RXJ720742:RXN720745 SHF720742:SHJ720745 SRB720742:SRF720745 TAX720742:TBB720745 TKT720742:TKX720745 TUP720742:TUT720745 UEL720742:UEP720745 UOH720742:UOL720745 UYD720742:UYH720745 VHZ720742:VID720745 VRV720742:VRZ720745 WBR720742:WBV720745 WLN720742:WLR720745 WVJ720742:WVN720745 B786278:F786281 IX786278:JB786281 ST786278:SX786281 ACP786278:ACT786281 AML786278:AMP786281 AWH786278:AWL786281 BGD786278:BGH786281 BPZ786278:BQD786281 BZV786278:BZZ786281 CJR786278:CJV786281 CTN786278:CTR786281 DDJ786278:DDN786281 DNF786278:DNJ786281 DXB786278:DXF786281 EGX786278:EHB786281 EQT786278:EQX786281 FAP786278:FAT786281 FKL786278:FKP786281 FUH786278:FUL786281 GED786278:GEH786281 GNZ786278:GOD786281 GXV786278:GXZ786281 HHR786278:HHV786281 HRN786278:HRR786281 IBJ786278:IBN786281 ILF786278:ILJ786281 IVB786278:IVF786281 JEX786278:JFB786281 JOT786278:JOX786281 JYP786278:JYT786281 KIL786278:KIP786281 KSH786278:KSL786281 LCD786278:LCH786281 LLZ786278:LMD786281 LVV786278:LVZ786281 MFR786278:MFV786281 MPN786278:MPR786281 MZJ786278:MZN786281 NJF786278:NJJ786281 NTB786278:NTF786281 OCX786278:ODB786281 OMT786278:OMX786281 OWP786278:OWT786281 PGL786278:PGP786281 PQH786278:PQL786281 QAD786278:QAH786281 QJZ786278:QKD786281 QTV786278:QTZ786281 RDR786278:RDV786281 RNN786278:RNR786281 RXJ786278:RXN786281 SHF786278:SHJ786281 SRB786278:SRF786281 TAX786278:TBB786281 TKT786278:TKX786281 TUP786278:TUT786281 UEL786278:UEP786281 UOH786278:UOL786281 UYD786278:UYH786281 VHZ786278:VID786281 VRV786278:VRZ786281 WBR786278:WBV786281 WLN786278:WLR786281 WVJ786278:WVN786281 B851814:F851817 IX851814:JB851817 ST851814:SX851817 ACP851814:ACT851817 AML851814:AMP851817 AWH851814:AWL851817 BGD851814:BGH851817 BPZ851814:BQD851817 BZV851814:BZZ851817 CJR851814:CJV851817 CTN851814:CTR851817 DDJ851814:DDN851817 DNF851814:DNJ851817 DXB851814:DXF851817 EGX851814:EHB851817 EQT851814:EQX851817 FAP851814:FAT851817 FKL851814:FKP851817 FUH851814:FUL851817 GED851814:GEH851817 GNZ851814:GOD851817 GXV851814:GXZ851817 HHR851814:HHV851817 HRN851814:HRR851817 IBJ851814:IBN851817 ILF851814:ILJ851817 IVB851814:IVF851817 JEX851814:JFB851817 JOT851814:JOX851817 JYP851814:JYT851817 KIL851814:KIP851817 KSH851814:KSL851817 LCD851814:LCH851817 LLZ851814:LMD851817 LVV851814:LVZ851817 MFR851814:MFV851817 MPN851814:MPR851817 MZJ851814:MZN851817 NJF851814:NJJ851817 NTB851814:NTF851817 OCX851814:ODB851817 OMT851814:OMX851817 OWP851814:OWT851817 PGL851814:PGP851817 PQH851814:PQL851817 QAD851814:QAH851817 QJZ851814:QKD851817 QTV851814:QTZ851817 RDR851814:RDV851817 RNN851814:RNR851817 RXJ851814:RXN851817 SHF851814:SHJ851817 SRB851814:SRF851817 TAX851814:TBB851817 TKT851814:TKX851817 TUP851814:TUT851817 UEL851814:UEP851817 UOH851814:UOL851817 UYD851814:UYH851817 VHZ851814:VID851817 VRV851814:VRZ851817 WBR851814:WBV851817 WLN851814:WLR851817 WVJ851814:WVN851817 B917350:F917353 IX917350:JB917353 ST917350:SX917353 ACP917350:ACT917353 AML917350:AMP917353 AWH917350:AWL917353 BGD917350:BGH917353 BPZ917350:BQD917353 BZV917350:BZZ917353 CJR917350:CJV917353 CTN917350:CTR917353 DDJ917350:DDN917353 DNF917350:DNJ917353 DXB917350:DXF917353 EGX917350:EHB917353 EQT917350:EQX917353 FAP917350:FAT917353 FKL917350:FKP917353 FUH917350:FUL917353 GED917350:GEH917353 GNZ917350:GOD917353 GXV917350:GXZ917353 HHR917350:HHV917353 HRN917350:HRR917353 IBJ917350:IBN917353 ILF917350:ILJ917353 IVB917350:IVF917353 JEX917350:JFB917353 JOT917350:JOX917353 JYP917350:JYT917353 KIL917350:KIP917353 KSH917350:KSL917353 LCD917350:LCH917353 LLZ917350:LMD917353 LVV917350:LVZ917353 MFR917350:MFV917353 MPN917350:MPR917353 MZJ917350:MZN917353 NJF917350:NJJ917353 NTB917350:NTF917353 OCX917350:ODB917353 OMT917350:OMX917353 OWP917350:OWT917353 PGL917350:PGP917353 PQH917350:PQL917353 QAD917350:QAH917353 QJZ917350:QKD917353 QTV917350:QTZ917353 RDR917350:RDV917353 RNN917350:RNR917353 RXJ917350:RXN917353 SHF917350:SHJ917353 SRB917350:SRF917353 TAX917350:TBB917353 TKT917350:TKX917353 TUP917350:TUT917353 UEL917350:UEP917353 UOH917350:UOL917353 UYD917350:UYH917353 VHZ917350:VID917353 VRV917350:VRZ917353 WBR917350:WBV917353 WLN917350:WLR917353 WVJ917350:WVN917353 B982886:F982889 IX982886:JB982889 ST982886:SX982889 ACP982886:ACT982889 AML982886:AMP982889 AWH982886:AWL982889 BGD982886:BGH982889 BPZ982886:BQD982889 BZV982886:BZZ982889 CJR982886:CJV982889 CTN982886:CTR982889 DDJ982886:DDN982889 DNF982886:DNJ982889 DXB982886:DXF982889 EGX982886:EHB982889 EQT982886:EQX982889 FAP982886:FAT982889 FKL982886:FKP982889 FUH982886:FUL982889 GED982886:GEH982889 GNZ982886:GOD982889 GXV982886:GXZ982889 HHR982886:HHV982889 HRN982886:HRR982889 IBJ982886:IBN982889 ILF982886:ILJ982889 IVB982886:IVF982889 JEX982886:JFB982889 JOT982886:JOX982889 JYP982886:JYT982889 KIL982886:KIP982889 KSH982886:KSL982889 LCD982886:LCH982889 LLZ982886:LMD982889 LVV982886:LVZ982889 MFR982886:MFV982889 MPN982886:MPR982889 MZJ982886:MZN982889 NJF982886:NJJ982889 NTB982886:NTF982889 OCX982886:ODB982889 OMT982886:OMX982889 OWP982886:OWT982889 PGL982886:PGP982889 PQH982886:PQL982889 QAD982886:QAH982889 QJZ982886:QKD982889 QTV982886:QTZ982889 RDR982886:RDV982889 RNN982886:RNR982889 RXJ982886:RXN982889 SHF982886:SHJ982889 SRB982886:SRF982889 TAX982886:TBB982889 TKT982886:TKX982889 TUP982886:TUT982889 UEL982886:UEP982889 UOH982886:UOL982889 UYD982886:UYH982889 VHZ982886:VID982889 VRV982886:VRZ982889 WBR982886:WBV982889 WLN982886:WLR982889 WVJ982886:WVN982889 B65387:F65389 IX65387:JB65389 ST65387:SX65389 ACP65387:ACT65389 AML65387:AMP65389 AWH65387:AWL65389 BGD65387:BGH65389 BPZ65387:BQD65389 BZV65387:BZZ65389 CJR65387:CJV65389 CTN65387:CTR65389 DDJ65387:DDN65389 DNF65387:DNJ65389 DXB65387:DXF65389 EGX65387:EHB65389 EQT65387:EQX65389 FAP65387:FAT65389 FKL65387:FKP65389 FUH65387:FUL65389 GED65387:GEH65389 GNZ65387:GOD65389 GXV65387:GXZ65389 HHR65387:HHV65389 HRN65387:HRR65389 IBJ65387:IBN65389 ILF65387:ILJ65389 IVB65387:IVF65389 JEX65387:JFB65389 JOT65387:JOX65389 JYP65387:JYT65389 KIL65387:KIP65389 KSH65387:KSL65389 LCD65387:LCH65389 LLZ65387:LMD65389 LVV65387:LVZ65389 MFR65387:MFV65389 MPN65387:MPR65389 MZJ65387:MZN65389 NJF65387:NJJ65389 NTB65387:NTF65389 OCX65387:ODB65389 OMT65387:OMX65389 OWP65387:OWT65389 PGL65387:PGP65389 PQH65387:PQL65389 QAD65387:QAH65389 QJZ65387:QKD65389 QTV65387:QTZ65389 RDR65387:RDV65389 RNN65387:RNR65389 RXJ65387:RXN65389 SHF65387:SHJ65389 SRB65387:SRF65389 TAX65387:TBB65389 TKT65387:TKX65389 TUP65387:TUT65389 UEL65387:UEP65389 UOH65387:UOL65389 UYD65387:UYH65389 VHZ65387:VID65389 VRV65387:VRZ65389 WBR65387:WBV65389 WLN65387:WLR65389 WVJ65387:WVN65389 B130923:F130925 IX130923:JB130925 ST130923:SX130925 ACP130923:ACT130925 AML130923:AMP130925 AWH130923:AWL130925 BGD130923:BGH130925 BPZ130923:BQD130925 BZV130923:BZZ130925 CJR130923:CJV130925 CTN130923:CTR130925 DDJ130923:DDN130925 DNF130923:DNJ130925 DXB130923:DXF130925 EGX130923:EHB130925 EQT130923:EQX130925 FAP130923:FAT130925 FKL130923:FKP130925 FUH130923:FUL130925 GED130923:GEH130925 GNZ130923:GOD130925 GXV130923:GXZ130925 HHR130923:HHV130925 HRN130923:HRR130925 IBJ130923:IBN130925 ILF130923:ILJ130925 IVB130923:IVF130925 JEX130923:JFB130925 JOT130923:JOX130925 JYP130923:JYT130925 KIL130923:KIP130925 KSH130923:KSL130925 LCD130923:LCH130925 LLZ130923:LMD130925 LVV130923:LVZ130925 MFR130923:MFV130925 MPN130923:MPR130925 MZJ130923:MZN130925 NJF130923:NJJ130925 NTB130923:NTF130925 OCX130923:ODB130925 OMT130923:OMX130925 OWP130923:OWT130925 PGL130923:PGP130925 PQH130923:PQL130925 QAD130923:QAH130925 QJZ130923:QKD130925 QTV130923:QTZ130925 RDR130923:RDV130925 RNN130923:RNR130925 RXJ130923:RXN130925 SHF130923:SHJ130925 SRB130923:SRF130925 TAX130923:TBB130925 TKT130923:TKX130925 TUP130923:TUT130925 UEL130923:UEP130925 UOH130923:UOL130925 UYD130923:UYH130925 VHZ130923:VID130925 VRV130923:VRZ130925 WBR130923:WBV130925 WLN130923:WLR130925 WVJ130923:WVN130925 B196459:F196461 IX196459:JB196461 ST196459:SX196461 ACP196459:ACT196461 AML196459:AMP196461 AWH196459:AWL196461 BGD196459:BGH196461 BPZ196459:BQD196461 BZV196459:BZZ196461 CJR196459:CJV196461 CTN196459:CTR196461 DDJ196459:DDN196461 DNF196459:DNJ196461 DXB196459:DXF196461 EGX196459:EHB196461 EQT196459:EQX196461 FAP196459:FAT196461 FKL196459:FKP196461 FUH196459:FUL196461 GED196459:GEH196461 GNZ196459:GOD196461 GXV196459:GXZ196461 HHR196459:HHV196461 HRN196459:HRR196461 IBJ196459:IBN196461 ILF196459:ILJ196461 IVB196459:IVF196461 JEX196459:JFB196461 JOT196459:JOX196461 JYP196459:JYT196461 KIL196459:KIP196461 KSH196459:KSL196461 LCD196459:LCH196461 LLZ196459:LMD196461 LVV196459:LVZ196461 MFR196459:MFV196461 MPN196459:MPR196461 MZJ196459:MZN196461 NJF196459:NJJ196461 NTB196459:NTF196461 OCX196459:ODB196461 OMT196459:OMX196461 OWP196459:OWT196461 PGL196459:PGP196461 PQH196459:PQL196461 QAD196459:QAH196461 QJZ196459:QKD196461 QTV196459:QTZ196461 RDR196459:RDV196461 RNN196459:RNR196461 RXJ196459:RXN196461 SHF196459:SHJ196461 SRB196459:SRF196461 TAX196459:TBB196461 TKT196459:TKX196461 TUP196459:TUT196461 UEL196459:UEP196461 UOH196459:UOL196461 UYD196459:UYH196461 VHZ196459:VID196461 VRV196459:VRZ196461 WBR196459:WBV196461 WLN196459:WLR196461 WVJ196459:WVN196461 B261995:F261997 IX261995:JB261997 ST261995:SX261997 ACP261995:ACT261997 AML261995:AMP261997 AWH261995:AWL261997 BGD261995:BGH261997 BPZ261995:BQD261997 BZV261995:BZZ261997 CJR261995:CJV261997 CTN261995:CTR261997 DDJ261995:DDN261997 DNF261995:DNJ261997 DXB261995:DXF261997 EGX261995:EHB261997 EQT261995:EQX261997 FAP261995:FAT261997 FKL261995:FKP261997 FUH261995:FUL261997 GED261995:GEH261997 GNZ261995:GOD261997 GXV261995:GXZ261997 HHR261995:HHV261997 HRN261995:HRR261997 IBJ261995:IBN261997 ILF261995:ILJ261997 IVB261995:IVF261997 JEX261995:JFB261997 JOT261995:JOX261997 JYP261995:JYT261997 KIL261995:KIP261997 KSH261995:KSL261997 LCD261995:LCH261997 LLZ261995:LMD261997 LVV261995:LVZ261997 MFR261995:MFV261997 MPN261995:MPR261997 MZJ261995:MZN261997 NJF261995:NJJ261997 NTB261995:NTF261997 OCX261995:ODB261997 OMT261995:OMX261997 OWP261995:OWT261997 PGL261995:PGP261997 PQH261995:PQL261997 QAD261995:QAH261997 QJZ261995:QKD261997 QTV261995:QTZ261997 RDR261995:RDV261997 RNN261995:RNR261997 RXJ261995:RXN261997 SHF261995:SHJ261997 SRB261995:SRF261997 TAX261995:TBB261997 TKT261995:TKX261997 TUP261995:TUT261997 UEL261995:UEP261997 UOH261995:UOL261997 UYD261995:UYH261997 VHZ261995:VID261997 VRV261995:VRZ261997 WBR261995:WBV261997 WLN261995:WLR261997 WVJ261995:WVN261997 B327531:F327533 IX327531:JB327533 ST327531:SX327533 ACP327531:ACT327533 AML327531:AMP327533 AWH327531:AWL327533 BGD327531:BGH327533 BPZ327531:BQD327533 BZV327531:BZZ327533 CJR327531:CJV327533 CTN327531:CTR327533 DDJ327531:DDN327533 DNF327531:DNJ327533 DXB327531:DXF327533 EGX327531:EHB327533 EQT327531:EQX327533 FAP327531:FAT327533 FKL327531:FKP327533 FUH327531:FUL327533 GED327531:GEH327533 GNZ327531:GOD327533 GXV327531:GXZ327533 HHR327531:HHV327533 HRN327531:HRR327533 IBJ327531:IBN327533 ILF327531:ILJ327533 IVB327531:IVF327533 JEX327531:JFB327533 JOT327531:JOX327533 JYP327531:JYT327533 KIL327531:KIP327533 KSH327531:KSL327533 LCD327531:LCH327533 LLZ327531:LMD327533 LVV327531:LVZ327533 MFR327531:MFV327533 MPN327531:MPR327533 MZJ327531:MZN327533 NJF327531:NJJ327533 NTB327531:NTF327533 OCX327531:ODB327533 OMT327531:OMX327533 OWP327531:OWT327533 PGL327531:PGP327533 PQH327531:PQL327533 QAD327531:QAH327533 QJZ327531:QKD327533 QTV327531:QTZ327533 RDR327531:RDV327533 RNN327531:RNR327533 RXJ327531:RXN327533 SHF327531:SHJ327533 SRB327531:SRF327533 TAX327531:TBB327533 TKT327531:TKX327533 TUP327531:TUT327533 UEL327531:UEP327533 UOH327531:UOL327533 UYD327531:UYH327533 VHZ327531:VID327533 VRV327531:VRZ327533 WBR327531:WBV327533 WLN327531:WLR327533 WVJ327531:WVN327533 B393067:F393069 IX393067:JB393069 ST393067:SX393069 ACP393067:ACT393069 AML393067:AMP393069 AWH393067:AWL393069 BGD393067:BGH393069 BPZ393067:BQD393069 BZV393067:BZZ393069 CJR393067:CJV393069 CTN393067:CTR393069 DDJ393067:DDN393069 DNF393067:DNJ393069 DXB393067:DXF393069 EGX393067:EHB393069 EQT393067:EQX393069 FAP393067:FAT393069 FKL393067:FKP393069 FUH393067:FUL393069 GED393067:GEH393069 GNZ393067:GOD393069 GXV393067:GXZ393069 HHR393067:HHV393069 HRN393067:HRR393069 IBJ393067:IBN393069 ILF393067:ILJ393069 IVB393067:IVF393069 JEX393067:JFB393069 JOT393067:JOX393069 JYP393067:JYT393069 KIL393067:KIP393069 KSH393067:KSL393069 LCD393067:LCH393069 LLZ393067:LMD393069 LVV393067:LVZ393069 MFR393067:MFV393069 MPN393067:MPR393069 MZJ393067:MZN393069 NJF393067:NJJ393069 NTB393067:NTF393069 OCX393067:ODB393069 OMT393067:OMX393069 OWP393067:OWT393069 PGL393067:PGP393069 PQH393067:PQL393069 QAD393067:QAH393069 QJZ393067:QKD393069 QTV393067:QTZ393069 RDR393067:RDV393069 RNN393067:RNR393069 RXJ393067:RXN393069 SHF393067:SHJ393069 SRB393067:SRF393069 TAX393067:TBB393069 TKT393067:TKX393069 TUP393067:TUT393069 UEL393067:UEP393069 UOH393067:UOL393069 UYD393067:UYH393069 VHZ393067:VID393069 VRV393067:VRZ393069 WBR393067:WBV393069 WLN393067:WLR393069 WVJ393067:WVN393069 B458603:F458605 IX458603:JB458605 ST458603:SX458605 ACP458603:ACT458605 AML458603:AMP458605 AWH458603:AWL458605 BGD458603:BGH458605 BPZ458603:BQD458605 BZV458603:BZZ458605 CJR458603:CJV458605 CTN458603:CTR458605 DDJ458603:DDN458605 DNF458603:DNJ458605 DXB458603:DXF458605 EGX458603:EHB458605 EQT458603:EQX458605 FAP458603:FAT458605 FKL458603:FKP458605 FUH458603:FUL458605 GED458603:GEH458605 GNZ458603:GOD458605 GXV458603:GXZ458605 HHR458603:HHV458605 HRN458603:HRR458605 IBJ458603:IBN458605 ILF458603:ILJ458605 IVB458603:IVF458605 JEX458603:JFB458605 JOT458603:JOX458605 JYP458603:JYT458605 KIL458603:KIP458605 KSH458603:KSL458605 LCD458603:LCH458605 LLZ458603:LMD458605 LVV458603:LVZ458605 MFR458603:MFV458605 MPN458603:MPR458605 MZJ458603:MZN458605 NJF458603:NJJ458605 NTB458603:NTF458605 OCX458603:ODB458605 OMT458603:OMX458605 OWP458603:OWT458605 PGL458603:PGP458605 PQH458603:PQL458605 QAD458603:QAH458605 QJZ458603:QKD458605 QTV458603:QTZ458605 RDR458603:RDV458605 RNN458603:RNR458605 RXJ458603:RXN458605 SHF458603:SHJ458605 SRB458603:SRF458605 TAX458603:TBB458605 TKT458603:TKX458605 TUP458603:TUT458605 UEL458603:UEP458605 UOH458603:UOL458605 UYD458603:UYH458605 VHZ458603:VID458605 VRV458603:VRZ458605 WBR458603:WBV458605 WLN458603:WLR458605 WVJ458603:WVN458605 B524139:F524141 IX524139:JB524141 ST524139:SX524141 ACP524139:ACT524141 AML524139:AMP524141 AWH524139:AWL524141 BGD524139:BGH524141 BPZ524139:BQD524141 BZV524139:BZZ524141 CJR524139:CJV524141 CTN524139:CTR524141 DDJ524139:DDN524141 DNF524139:DNJ524141 DXB524139:DXF524141 EGX524139:EHB524141 EQT524139:EQX524141 FAP524139:FAT524141 FKL524139:FKP524141 FUH524139:FUL524141 GED524139:GEH524141 GNZ524139:GOD524141 GXV524139:GXZ524141 HHR524139:HHV524141 HRN524139:HRR524141 IBJ524139:IBN524141 ILF524139:ILJ524141 IVB524139:IVF524141 JEX524139:JFB524141 JOT524139:JOX524141 JYP524139:JYT524141 KIL524139:KIP524141 KSH524139:KSL524141 LCD524139:LCH524141 LLZ524139:LMD524141 LVV524139:LVZ524141 MFR524139:MFV524141 MPN524139:MPR524141 MZJ524139:MZN524141 NJF524139:NJJ524141 NTB524139:NTF524141 OCX524139:ODB524141 OMT524139:OMX524141 OWP524139:OWT524141 PGL524139:PGP524141 PQH524139:PQL524141 QAD524139:QAH524141 QJZ524139:QKD524141 QTV524139:QTZ524141 RDR524139:RDV524141 RNN524139:RNR524141 RXJ524139:RXN524141 SHF524139:SHJ524141 SRB524139:SRF524141 TAX524139:TBB524141 TKT524139:TKX524141 TUP524139:TUT524141 UEL524139:UEP524141 UOH524139:UOL524141 UYD524139:UYH524141 VHZ524139:VID524141 VRV524139:VRZ524141 WBR524139:WBV524141 WLN524139:WLR524141 WVJ524139:WVN524141 B589675:F589677 IX589675:JB589677 ST589675:SX589677 ACP589675:ACT589677 AML589675:AMP589677 AWH589675:AWL589677 BGD589675:BGH589677 BPZ589675:BQD589677 BZV589675:BZZ589677 CJR589675:CJV589677 CTN589675:CTR589677 DDJ589675:DDN589677 DNF589675:DNJ589677 DXB589675:DXF589677 EGX589675:EHB589677 EQT589675:EQX589677 FAP589675:FAT589677 FKL589675:FKP589677 FUH589675:FUL589677 GED589675:GEH589677 GNZ589675:GOD589677 GXV589675:GXZ589677 HHR589675:HHV589677 HRN589675:HRR589677 IBJ589675:IBN589677 ILF589675:ILJ589677 IVB589675:IVF589677 JEX589675:JFB589677 JOT589675:JOX589677 JYP589675:JYT589677 KIL589675:KIP589677 KSH589675:KSL589677 LCD589675:LCH589677 LLZ589675:LMD589677 LVV589675:LVZ589677 MFR589675:MFV589677 MPN589675:MPR589677 MZJ589675:MZN589677 NJF589675:NJJ589677 NTB589675:NTF589677 OCX589675:ODB589677 OMT589675:OMX589677 OWP589675:OWT589677 PGL589675:PGP589677 PQH589675:PQL589677 QAD589675:QAH589677 QJZ589675:QKD589677 QTV589675:QTZ589677 RDR589675:RDV589677 RNN589675:RNR589677 RXJ589675:RXN589677 SHF589675:SHJ589677 SRB589675:SRF589677 TAX589675:TBB589677 TKT589675:TKX589677 TUP589675:TUT589677 UEL589675:UEP589677 UOH589675:UOL589677 UYD589675:UYH589677 VHZ589675:VID589677 VRV589675:VRZ589677 WBR589675:WBV589677 WLN589675:WLR589677 WVJ589675:WVN589677 B655211:F655213 IX655211:JB655213 ST655211:SX655213 ACP655211:ACT655213 AML655211:AMP655213 AWH655211:AWL655213 BGD655211:BGH655213 BPZ655211:BQD655213 BZV655211:BZZ655213 CJR655211:CJV655213 CTN655211:CTR655213 DDJ655211:DDN655213 DNF655211:DNJ655213 DXB655211:DXF655213 EGX655211:EHB655213 EQT655211:EQX655213 FAP655211:FAT655213 FKL655211:FKP655213 FUH655211:FUL655213 GED655211:GEH655213 GNZ655211:GOD655213 GXV655211:GXZ655213 HHR655211:HHV655213 HRN655211:HRR655213 IBJ655211:IBN655213 ILF655211:ILJ655213 IVB655211:IVF655213 JEX655211:JFB655213 JOT655211:JOX655213 JYP655211:JYT655213 KIL655211:KIP655213 KSH655211:KSL655213 LCD655211:LCH655213 LLZ655211:LMD655213 LVV655211:LVZ655213 MFR655211:MFV655213 MPN655211:MPR655213 MZJ655211:MZN655213 NJF655211:NJJ655213 NTB655211:NTF655213 OCX655211:ODB655213 OMT655211:OMX655213 OWP655211:OWT655213 PGL655211:PGP655213 PQH655211:PQL655213 QAD655211:QAH655213 QJZ655211:QKD655213 QTV655211:QTZ655213 RDR655211:RDV655213 RNN655211:RNR655213 RXJ655211:RXN655213 SHF655211:SHJ655213 SRB655211:SRF655213 TAX655211:TBB655213 TKT655211:TKX655213 TUP655211:TUT655213 UEL655211:UEP655213 UOH655211:UOL655213 UYD655211:UYH655213 VHZ655211:VID655213 VRV655211:VRZ655213 WBR655211:WBV655213 WLN655211:WLR655213 WVJ655211:WVN655213 B720747:F720749 IX720747:JB720749 ST720747:SX720749 ACP720747:ACT720749 AML720747:AMP720749 AWH720747:AWL720749 BGD720747:BGH720749 BPZ720747:BQD720749 BZV720747:BZZ720749 CJR720747:CJV720749 CTN720747:CTR720749 DDJ720747:DDN720749 DNF720747:DNJ720749 DXB720747:DXF720749 EGX720747:EHB720749 EQT720747:EQX720749 FAP720747:FAT720749 FKL720747:FKP720749 FUH720747:FUL720749 GED720747:GEH720749 GNZ720747:GOD720749 GXV720747:GXZ720749 HHR720747:HHV720749 HRN720747:HRR720749 IBJ720747:IBN720749 ILF720747:ILJ720749 IVB720747:IVF720749 JEX720747:JFB720749 JOT720747:JOX720749 JYP720747:JYT720749 KIL720747:KIP720749 KSH720747:KSL720749 LCD720747:LCH720749 LLZ720747:LMD720749 LVV720747:LVZ720749 MFR720747:MFV720749 MPN720747:MPR720749 MZJ720747:MZN720749 NJF720747:NJJ720749 NTB720747:NTF720749 OCX720747:ODB720749 OMT720747:OMX720749 OWP720747:OWT720749 PGL720747:PGP720749 PQH720747:PQL720749 QAD720747:QAH720749 QJZ720747:QKD720749 QTV720747:QTZ720749 RDR720747:RDV720749 RNN720747:RNR720749 RXJ720747:RXN720749 SHF720747:SHJ720749 SRB720747:SRF720749 TAX720747:TBB720749 TKT720747:TKX720749 TUP720747:TUT720749 UEL720747:UEP720749 UOH720747:UOL720749 UYD720747:UYH720749 VHZ720747:VID720749 VRV720747:VRZ720749 WBR720747:WBV720749 WLN720747:WLR720749 WVJ720747:WVN720749 B786283:F786285 IX786283:JB786285 ST786283:SX786285 ACP786283:ACT786285 AML786283:AMP786285 AWH786283:AWL786285 BGD786283:BGH786285 BPZ786283:BQD786285 BZV786283:BZZ786285 CJR786283:CJV786285 CTN786283:CTR786285 DDJ786283:DDN786285 DNF786283:DNJ786285 DXB786283:DXF786285 EGX786283:EHB786285 EQT786283:EQX786285 FAP786283:FAT786285 FKL786283:FKP786285 FUH786283:FUL786285 GED786283:GEH786285 GNZ786283:GOD786285 GXV786283:GXZ786285 HHR786283:HHV786285 HRN786283:HRR786285 IBJ786283:IBN786285 ILF786283:ILJ786285 IVB786283:IVF786285 JEX786283:JFB786285 JOT786283:JOX786285 JYP786283:JYT786285 KIL786283:KIP786285 KSH786283:KSL786285 LCD786283:LCH786285 LLZ786283:LMD786285 LVV786283:LVZ786285 MFR786283:MFV786285 MPN786283:MPR786285 MZJ786283:MZN786285 NJF786283:NJJ786285 NTB786283:NTF786285 OCX786283:ODB786285 OMT786283:OMX786285 OWP786283:OWT786285 PGL786283:PGP786285 PQH786283:PQL786285 QAD786283:QAH786285 QJZ786283:QKD786285 QTV786283:QTZ786285 RDR786283:RDV786285 RNN786283:RNR786285 RXJ786283:RXN786285 SHF786283:SHJ786285 SRB786283:SRF786285 TAX786283:TBB786285 TKT786283:TKX786285 TUP786283:TUT786285 UEL786283:UEP786285 UOH786283:UOL786285 UYD786283:UYH786285 VHZ786283:VID786285 VRV786283:VRZ786285 WBR786283:WBV786285 WLN786283:WLR786285 WVJ786283:WVN786285 B851819:F851821 IX851819:JB851821 ST851819:SX851821 ACP851819:ACT851821 AML851819:AMP851821 AWH851819:AWL851821 BGD851819:BGH851821 BPZ851819:BQD851821 BZV851819:BZZ851821 CJR851819:CJV851821 CTN851819:CTR851821 DDJ851819:DDN851821 DNF851819:DNJ851821 DXB851819:DXF851821 EGX851819:EHB851821 EQT851819:EQX851821 FAP851819:FAT851821 FKL851819:FKP851821 FUH851819:FUL851821 GED851819:GEH851821 GNZ851819:GOD851821 GXV851819:GXZ851821 HHR851819:HHV851821 HRN851819:HRR851821 IBJ851819:IBN851821 ILF851819:ILJ851821 IVB851819:IVF851821 JEX851819:JFB851821 JOT851819:JOX851821 JYP851819:JYT851821 KIL851819:KIP851821 KSH851819:KSL851821 LCD851819:LCH851821 LLZ851819:LMD851821 LVV851819:LVZ851821 MFR851819:MFV851821 MPN851819:MPR851821 MZJ851819:MZN851821 NJF851819:NJJ851821 NTB851819:NTF851821 OCX851819:ODB851821 OMT851819:OMX851821 OWP851819:OWT851821 PGL851819:PGP851821 PQH851819:PQL851821 QAD851819:QAH851821 QJZ851819:QKD851821 QTV851819:QTZ851821 RDR851819:RDV851821 RNN851819:RNR851821 RXJ851819:RXN851821 SHF851819:SHJ851821 SRB851819:SRF851821 TAX851819:TBB851821 TKT851819:TKX851821 TUP851819:TUT851821 UEL851819:UEP851821 UOH851819:UOL851821 UYD851819:UYH851821 VHZ851819:VID851821 VRV851819:VRZ851821 WBR851819:WBV851821 WLN851819:WLR851821 WVJ851819:WVN851821 B917355:F917357 IX917355:JB917357 ST917355:SX917357 ACP917355:ACT917357 AML917355:AMP917357 AWH917355:AWL917357 BGD917355:BGH917357 BPZ917355:BQD917357 BZV917355:BZZ917357 CJR917355:CJV917357 CTN917355:CTR917357 DDJ917355:DDN917357 DNF917355:DNJ917357 DXB917355:DXF917357 EGX917355:EHB917357 EQT917355:EQX917357 FAP917355:FAT917357 FKL917355:FKP917357 FUH917355:FUL917357 GED917355:GEH917357 GNZ917355:GOD917357 GXV917355:GXZ917357 HHR917355:HHV917357 HRN917355:HRR917357 IBJ917355:IBN917357 ILF917355:ILJ917357 IVB917355:IVF917357 JEX917355:JFB917357 JOT917355:JOX917357 JYP917355:JYT917357 KIL917355:KIP917357 KSH917355:KSL917357 LCD917355:LCH917357 LLZ917355:LMD917357 LVV917355:LVZ917357 MFR917355:MFV917357 MPN917355:MPR917357 MZJ917355:MZN917357 NJF917355:NJJ917357 NTB917355:NTF917357 OCX917355:ODB917357 OMT917355:OMX917357 OWP917355:OWT917357 PGL917355:PGP917357 PQH917355:PQL917357 QAD917355:QAH917357 QJZ917355:QKD917357 QTV917355:QTZ917357 RDR917355:RDV917357 RNN917355:RNR917357 RXJ917355:RXN917357 SHF917355:SHJ917357 SRB917355:SRF917357 TAX917355:TBB917357 TKT917355:TKX917357 TUP917355:TUT917357 UEL917355:UEP917357 UOH917355:UOL917357 UYD917355:UYH917357 VHZ917355:VID917357 VRV917355:VRZ917357 WBR917355:WBV917357 WLN917355:WLR917357 WVJ917355:WVN917357 B982891:F982893 IX982891:JB982893 ST982891:SX982893 ACP982891:ACT982893 AML982891:AMP982893 AWH982891:AWL982893 BGD982891:BGH982893 BPZ982891:BQD982893 BZV982891:BZZ982893 CJR982891:CJV982893 CTN982891:CTR982893 DDJ982891:DDN982893 DNF982891:DNJ982893 DXB982891:DXF982893 EGX982891:EHB982893 EQT982891:EQX982893 FAP982891:FAT982893 FKL982891:FKP982893 FUH982891:FUL982893 GED982891:GEH982893 GNZ982891:GOD982893 GXV982891:GXZ982893 HHR982891:HHV982893 HRN982891:HRR982893 IBJ982891:IBN982893 ILF982891:ILJ982893 IVB982891:IVF982893 JEX982891:JFB982893 JOT982891:JOX982893 JYP982891:JYT982893 KIL982891:KIP982893 KSH982891:KSL982893 LCD982891:LCH982893 LLZ982891:LMD982893 LVV982891:LVZ982893 MFR982891:MFV982893 MPN982891:MPR982893 MZJ982891:MZN982893 NJF982891:NJJ982893 NTB982891:NTF982893 OCX982891:ODB982893 OMT982891:OMX982893 OWP982891:OWT982893 PGL982891:PGP982893 PQH982891:PQL982893 QAD982891:QAH982893 QJZ982891:QKD982893 QTV982891:QTZ982893 RDR982891:RDV982893 RNN982891:RNR982893 RXJ982891:RXN982893 SHF982891:SHJ982893 SRB982891:SRF982893 TAX982891:TBB982893 TKT982891:TKX982893 TUP982891:TUT982893 UEL982891:UEP982893 UOH982891:UOL982893 UYD982891:UYH982893 VHZ982891:VID982893 VRV982891:VRZ982893 WBR982891:WBV982893 WLN982891:WLR982893 WVJ982891:WVN982893 J65368 JF65368 TB65368 ACX65368 AMT65368 AWP65368 BGL65368 BQH65368 CAD65368 CJZ65368 CTV65368 DDR65368 DNN65368 DXJ65368 EHF65368 ERB65368 FAX65368 FKT65368 FUP65368 GEL65368 GOH65368 GYD65368 HHZ65368 HRV65368 IBR65368 ILN65368 IVJ65368 JFF65368 JPB65368 JYX65368 KIT65368 KSP65368 LCL65368 LMH65368 LWD65368 MFZ65368 MPV65368 MZR65368 NJN65368 NTJ65368 ODF65368 ONB65368 OWX65368 PGT65368 PQP65368 QAL65368 QKH65368 QUD65368 RDZ65368 RNV65368 RXR65368 SHN65368 SRJ65368 TBF65368 TLB65368 TUX65368 UET65368 UOP65368 UYL65368 VIH65368 VSD65368 WBZ65368 WLV65368 WVR65368 J130904 JF130904 TB130904 ACX130904 AMT130904 AWP130904 BGL130904 BQH130904 CAD130904 CJZ130904 CTV130904 DDR130904 DNN130904 DXJ130904 EHF130904 ERB130904 FAX130904 FKT130904 FUP130904 GEL130904 GOH130904 GYD130904 HHZ130904 HRV130904 IBR130904 ILN130904 IVJ130904 JFF130904 JPB130904 JYX130904 KIT130904 KSP130904 LCL130904 LMH130904 LWD130904 MFZ130904 MPV130904 MZR130904 NJN130904 NTJ130904 ODF130904 ONB130904 OWX130904 PGT130904 PQP130904 QAL130904 QKH130904 QUD130904 RDZ130904 RNV130904 RXR130904 SHN130904 SRJ130904 TBF130904 TLB130904 TUX130904 UET130904 UOP130904 UYL130904 VIH130904 VSD130904 WBZ130904 WLV130904 WVR130904 J196440 JF196440 TB196440 ACX196440 AMT196440 AWP196440 BGL196440 BQH196440 CAD196440 CJZ196440 CTV196440 DDR196440 DNN196440 DXJ196440 EHF196440 ERB196440 FAX196440 FKT196440 FUP196440 GEL196440 GOH196440 GYD196440 HHZ196440 HRV196440 IBR196440 ILN196440 IVJ196440 JFF196440 JPB196440 JYX196440 KIT196440 KSP196440 LCL196440 LMH196440 LWD196440 MFZ196440 MPV196440 MZR196440 NJN196440 NTJ196440 ODF196440 ONB196440 OWX196440 PGT196440 PQP196440 QAL196440 QKH196440 QUD196440 RDZ196440 RNV196440 RXR196440 SHN196440 SRJ196440 TBF196440 TLB196440 TUX196440 UET196440 UOP196440 UYL196440 VIH196440 VSD196440 WBZ196440 WLV196440 WVR196440 J261976 JF261976 TB261976 ACX261976 AMT261976 AWP261976 BGL261976 BQH261976 CAD261976 CJZ261976 CTV261976 DDR261976 DNN261976 DXJ261976 EHF261976 ERB261976 FAX261976 FKT261976 FUP261976 GEL261976 GOH261976 GYD261976 HHZ261976 HRV261976 IBR261976 ILN261976 IVJ261976 JFF261976 JPB261976 JYX261976 KIT261976 KSP261976 LCL261976 LMH261976 LWD261976 MFZ261976 MPV261976 MZR261976 NJN261976 NTJ261976 ODF261976 ONB261976 OWX261976 PGT261976 PQP261976 QAL261976 QKH261976 QUD261976 RDZ261976 RNV261976 RXR261976 SHN261976 SRJ261976 TBF261976 TLB261976 TUX261976 UET261976 UOP261976 UYL261976 VIH261976 VSD261976 WBZ261976 WLV261976 WVR261976 J327512 JF327512 TB327512 ACX327512 AMT327512 AWP327512 BGL327512 BQH327512 CAD327512 CJZ327512 CTV327512 DDR327512 DNN327512 DXJ327512 EHF327512 ERB327512 FAX327512 FKT327512 FUP327512 GEL327512 GOH327512 GYD327512 HHZ327512 HRV327512 IBR327512 ILN327512 IVJ327512 JFF327512 JPB327512 JYX327512 KIT327512 KSP327512 LCL327512 LMH327512 LWD327512 MFZ327512 MPV327512 MZR327512 NJN327512 NTJ327512 ODF327512 ONB327512 OWX327512 PGT327512 PQP327512 QAL327512 QKH327512 QUD327512 RDZ327512 RNV327512 RXR327512 SHN327512 SRJ327512 TBF327512 TLB327512 TUX327512 UET327512 UOP327512 UYL327512 VIH327512 VSD327512 WBZ327512 WLV327512 WVR327512 J393048 JF393048 TB393048 ACX393048 AMT393048 AWP393048 BGL393048 BQH393048 CAD393048 CJZ393048 CTV393048 DDR393048 DNN393048 DXJ393048 EHF393048 ERB393048 FAX393048 FKT393048 FUP393048 GEL393048 GOH393048 GYD393048 HHZ393048 HRV393048 IBR393048 ILN393048 IVJ393048 JFF393048 JPB393048 JYX393048 KIT393048 KSP393048 LCL393048 LMH393048 LWD393048 MFZ393048 MPV393048 MZR393048 NJN393048 NTJ393048 ODF393048 ONB393048 OWX393048 PGT393048 PQP393048 QAL393048 QKH393048 QUD393048 RDZ393048 RNV393048 RXR393048 SHN393048 SRJ393048 TBF393048 TLB393048 TUX393048 UET393048 UOP393048 UYL393048 VIH393048 VSD393048 WBZ393048 WLV393048 WVR393048 J458584 JF458584 TB458584 ACX458584 AMT458584 AWP458584 BGL458584 BQH458584 CAD458584 CJZ458584 CTV458584 DDR458584 DNN458584 DXJ458584 EHF458584 ERB458584 FAX458584 FKT458584 FUP458584 GEL458584 GOH458584 GYD458584 HHZ458584 HRV458584 IBR458584 ILN458584 IVJ458584 JFF458584 JPB458584 JYX458584 KIT458584 KSP458584 LCL458584 LMH458584 LWD458584 MFZ458584 MPV458584 MZR458584 NJN458584 NTJ458584 ODF458584 ONB458584 OWX458584 PGT458584 PQP458584 QAL458584 QKH458584 QUD458584 RDZ458584 RNV458584 RXR458584 SHN458584 SRJ458584 TBF458584 TLB458584 TUX458584 UET458584 UOP458584 UYL458584 VIH458584 VSD458584 WBZ458584 WLV458584 WVR458584 J524120 JF524120 TB524120 ACX524120 AMT524120 AWP524120 BGL524120 BQH524120 CAD524120 CJZ524120 CTV524120 DDR524120 DNN524120 DXJ524120 EHF524120 ERB524120 FAX524120 FKT524120 FUP524120 GEL524120 GOH524120 GYD524120 HHZ524120 HRV524120 IBR524120 ILN524120 IVJ524120 JFF524120 JPB524120 JYX524120 KIT524120 KSP524120 LCL524120 LMH524120 LWD524120 MFZ524120 MPV524120 MZR524120 NJN524120 NTJ524120 ODF524120 ONB524120 OWX524120 PGT524120 PQP524120 QAL524120 QKH524120 QUD524120 RDZ524120 RNV524120 RXR524120 SHN524120 SRJ524120 TBF524120 TLB524120 TUX524120 UET524120 UOP524120 UYL524120 VIH524120 VSD524120 WBZ524120 WLV524120 WVR524120 J589656 JF589656 TB589656 ACX589656 AMT589656 AWP589656 BGL589656 BQH589656 CAD589656 CJZ589656 CTV589656 DDR589656 DNN589656 DXJ589656 EHF589656 ERB589656 FAX589656 FKT589656 FUP589656 GEL589656 GOH589656 GYD589656 HHZ589656 HRV589656 IBR589656 ILN589656 IVJ589656 JFF589656 JPB589656 JYX589656 KIT589656 KSP589656 LCL589656 LMH589656 LWD589656 MFZ589656 MPV589656 MZR589656 NJN589656 NTJ589656 ODF589656 ONB589656 OWX589656 PGT589656 PQP589656 QAL589656 QKH589656 QUD589656 RDZ589656 RNV589656 RXR589656 SHN589656 SRJ589656 TBF589656 TLB589656 TUX589656 UET589656 UOP589656 UYL589656 VIH589656 VSD589656 WBZ589656 WLV589656 WVR589656 J655192 JF655192 TB655192 ACX655192 AMT655192 AWP655192 BGL655192 BQH655192 CAD655192 CJZ655192 CTV655192 DDR655192 DNN655192 DXJ655192 EHF655192 ERB655192 FAX655192 FKT655192 FUP655192 GEL655192 GOH655192 GYD655192 HHZ655192 HRV655192 IBR655192 ILN655192 IVJ655192 JFF655192 JPB655192 JYX655192 KIT655192 KSP655192 LCL655192 LMH655192 LWD655192 MFZ655192 MPV655192 MZR655192 NJN655192 NTJ655192 ODF655192 ONB655192 OWX655192 PGT655192 PQP655192 QAL655192 QKH655192 QUD655192 RDZ655192 RNV655192 RXR655192 SHN655192 SRJ655192 TBF655192 TLB655192 TUX655192 UET655192 UOP655192 UYL655192 VIH655192 VSD655192 WBZ655192 WLV655192 WVR655192 J720728 JF720728 TB720728 ACX720728 AMT720728 AWP720728 BGL720728 BQH720728 CAD720728 CJZ720728 CTV720728 DDR720728 DNN720728 DXJ720728 EHF720728 ERB720728 FAX720728 FKT720728 FUP720728 GEL720728 GOH720728 GYD720728 HHZ720728 HRV720728 IBR720728 ILN720728 IVJ720728 JFF720728 JPB720728 JYX720728 KIT720728 KSP720728 LCL720728 LMH720728 LWD720728 MFZ720728 MPV720728 MZR720728 NJN720728 NTJ720728 ODF720728 ONB720728 OWX720728 PGT720728 PQP720728 QAL720728 QKH720728 QUD720728 RDZ720728 RNV720728 RXR720728 SHN720728 SRJ720728 TBF720728 TLB720728 TUX720728 UET720728 UOP720728 UYL720728 VIH720728 VSD720728 WBZ720728 WLV720728 WVR720728 J786264 JF786264 TB786264 ACX786264 AMT786264 AWP786264 BGL786264 BQH786264 CAD786264 CJZ786264 CTV786264 DDR786264 DNN786264 DXJ786264 EHF786264 ERB786264 FAX786264 FKT786264 FUP786264 GEL786264 GOH786264 GYD786264 HHZ786264 HRV786264 IBR786264 ILN786264 IVJ786264 JFF786264 JPB786264 JYX786264 KIT786264 KSP786264 LCL786264 LMH786264 LWD786264 MFZ786264 MPV786264 MZR786264 NJN786264 NTJ786264 ODF786264 ONB786264 OWX786264 PGT786264 PQP786264 QAL786264 QKH786264 QUD786264 RDZ786264 RNV786264 RXR786264 SHN786264 SRJ786264 TBF786264 TLB786264 TUX786264 UET786264 UOP786264 UYL786264 VIH786264 VSD786264 WBZ786264 WLV786264 WVR786264 J851800 JF851800 TB851800 ACX851800 AMT851800 AWP851800 BGL851800 BQH851800 CAD851800 CJZ851800 CTV851800 DDR851800 DNN851800 DXJ851800 EHF851800 ERB851800 FAX851800 FKT851800 FUP851800 GEL851800 GOH851800 GYD851800 HHZ851800 HRV851800 IBR851800 ILN851800 IVJ851800 JFF851800 JPB851800 JYX851800 KIT851800 KSP851800 LCL851800 LMH851800 LWD851800 MFZ851800 MPV851800 MZR851800 NJN851800 NTJ851800 ODF851800 ONB851800 OWX851800 PGT851800 PQP851800 QAL851800 QKH851800 QUD851800 RDZ851800 RNV851800 RXR851800 SHN851800 SRJ851800 TBF851800 TLB851800 TUX851800 UET851800 UOP851800 UYL851800 VIH851800 VSD851800 WBZ851800 WLV851800 WVR851800 J917336 JF917336 TB917336 ACX917336 AMT917336 AWP917336 BGL917336 BQH917336 CAD917336 CJZ917336 CTV917336 DDR917336 DNN917336 DXJ917336 EHF917336 ERB917336 FAX917336 FKT917336 FUP917336 GEL917336 GOH917336 GYD917336 HHZ917336 HRV917336 IBR917336 ILN917336 IVJ917336 JFF917336 JPB917336 JYX917336 KIT917336 KSP917336 LCL917336 LMH917336 LWD917336 MFZ917336 MPV917336 MZR917336 NJN917336 NTJ917336 ODF917336 ONB917336 OWX917336 PGT917336 PQP917336 QAL917336 QKH917336 QUD917336 RDZ917336 RNV917336 RXR917336 SHN917336 SRJ917336 TBF917336 TLB917336 TUX917336 UET917336 UOP917336 UYL917336 VIH917336 VSD917336 WBZ917336 WLV917336 WVR917336 J982872 JF982872 TB982872 ACX982872 AMT982872 AWP982872 BGL982872 BQH982872 CAD982872 CJZ982872 CTV982872 DDR982872 DNN982872 DXJ982872 EHF982872 ERB982872 FAX982872 FKT982872 FUP982872 GEL982872 GOH982872 GYD982872 HHZ982872 HRV982872 IBR982872 ILN982872 IVJ982872 JFF982872 JPB982872 JYX982872 KIT982872 KSP982872 LCL982872 LMH982872 LWD982872 MFZ982872 MPV982872 MZR982872 NJN982872 NTJ982872 ODF982872 ONB982872 OWX982872 PGT982872 PQP982872 QAL982872 QKH982872 QUD982872 RDZ982872 RNV982872 RXR982872 SHN982872 SRJ982872 TBF982872 TLB982872 TUX982872 UET982872 UOP982872 UYL982872 VIH982872 VSD982872 WBZ982872 WLV982872 WVR982872 B65422:F65433 IX65422:JB65433 ST65422:SX65433 ACP65422:ACT65433 AML65422:AMP65433 AWH65422:AWL65433 BGD65422:BGH65433 BPZ65422:BQD65433 BZV65422:BZZ65433 CJR65422:CJV65433 CTN65422:CTR65433 DDJ65422:DDN65433 DNF65422:DNJ65433 DXB65422:DXF65433 EGX65422:EHB65433 EQT65422:EQX65433 FAP65422:FAT65433 FKL65422:FKP65433 FUH65422:FUL65433 GED65422:GEH65433 GNZ65422:GOD65433 GXV65422:GXZ65433 HHR65422:HHV65433 HRN65422:HRR65433 IBJ65422:IBN65433 ILF65422:ILJ65433 IVB65422:IVF65433 JEX65422:JFB65433 JOT65422:JOX65433 JYP65422:JYT65433 KIL65422:KIP65433 KSH65422:KSL65433 LCD65422:LCH65433 LLZ65422:LMD65433 LVV65422:LVZ65433 MFR65422:MFV65433 MPN65422:MPR65433 MZJ65422:MZN65433 NJF65422:NJJ65433 NTB65422:NTF65433 OCX65422:ODB65433 OMT65422:OMX65433 OWP65422:OWT65433 PGL65422:PGP65433 PQH65422:PQL65433 QAD65422:QAH65433 QJZ65422:QKD65433 QTV65422:QTZ65433 RDR65422:RDV65433 RNN65422:RNR65433 RXJ65422:RXN65433 SHF65422:SHJ65433 SRB65422:SRF65433 TAX65422:TBB65433 TKT65422:TKX65433 TUP65422:TUT65433 UEL65422:UEP65433 UOH65422:UOL65433 UYD65422:UYH65433 VHZ65422:VID65433 VRV65422:VRZ65433 WBR65422:WBV65433 WLN65422:WLR65433 WVJ65422:WVN65433 B130958:F130969 IX130958:JB130969 ST130958:SX130969 ACP130958:ACT130969 AML130958:AMP130969 AWH130958:AWL130969 BGD130958:BGH130969 BPZ130958:BQD130969 BZV130958:BZZ130969 CJR130958:CJV130969 CTN130958:CTR130969 DDJ130958:DDN130969 DNF130958:DNJ130969 DXB130958:DXF130969 EGX130958:EHB130969 EQT130958:EQX130969 FAP130958:FAT130969 FKL130958:FKP130969 FUH130958:FUL130969 GED130958:GEH130969 GNZ130958:GOD130969 GXV130958:GXZ130969 HHR130958:HHV130969 HRN130958:HRR130969 IBJ130958:IBN130969 ILF130958:ILJ130969 IVB130958:IVF130969 JEX130958:JFB130969 JOT130958:JOX130969 JYP130958:JYT130969 KIL130958:KIP130969 KSH130958:KSL130969 LCD130958:LCH130969 LLZ130958:LMD130969 LVV130958:LVZ130969 MFR130958:MFV130969 MPN130958:MPR130969 MZJ130958:MZN130969 NJF130958:NJJ130969 NTB130958:NTF130969 OCX130958:ODB130969 OMT130958:OMX130969 OWP130958:OWT130969 PGL130958:PGP130969 PQH130958:PQL130969 QAD130958:QAH130969 QJZ130958:QKD130969 QTV130958:QTZ130969 RDR130958:RDV130969 RNN130958:RNR130969 RXJ130958:RXN130969 SHF130958:SHJ130969 SRB130958:SRF130969 TAX130958:TBB130969 TKT130958:TKX130969 TUP130958:TUT130969 UEL130958:UEP130969 UOH130958:UOL130969 UYD130958:UYH130969 VHZ130958:VID130969 VRV130958:VRZ130969 WBR130958:WBV130969 WLN130958:WLR130969 WVJ130958:WVN130969 B196494:F196505 IX196494:JB196505 ST196494:SX196505 ACP196494:ACT196505 AML196494:AMP196505 AWH196494:AWL196505 BGD196494:BGH196505 BPZ196494:BQD196505 BZV196494:BZZ196505 CJR196494:CJV196505 CTN196494:CTR196505 DDJ196494:DDN196505 DNF196494:DNJ196505 DXB196494:DXF196505 EGX196494:EHB196505 EQT196494:EQX196505 FAP196494:FAT196505 FKL196494:FKP196505 FUH196494:FUL196505 GED196494:GEH196505 GNZ196494:GOD196505 GXV196494:GXZ196505 HHR196494:HHV196505 HRN196494:HRR196505 IBJ196494:IBN196505 ILF196494:ILJ196505 IVB196494:IVF196505 JEX196494:JFB196505 JOT196494:JOX196505 JYP196494:JYT196505 KIL196494:KIP196505 KSH196494:KSL196505 LCD196494:LCH196505 LLZ196494:LMD196505 LVV196494:LVZ196505 MFR196494:MFV196505 MPN196494:MPR196505 MZJ196494:MZN196505 NJF196494:NJJ196505 NTB196494:NTF196505 OCX196494:ODB196505 OMT196494:OMX196505 OWP196494:OWT196505 PGL196494:PGP196505 PQH196494:PQL196505 QAD196494:QAH196505 QJZ196494:QKD196505 QTV196494:QTZ196505 RDR196494:RDV196505 RNN196494:RNR196505 RXJ196494:RXN196505 SHF196494:SHJ196505 SRB196494:SRF196505 TAX196494:TBB196505 TKT196494:TKX196505 TUP196494:TUT196505 UEL196494:UEP196505 UOH196494:UOL196505 UYD196494:UYH196505 VHZ196494:VID196505 VRV196494:VRZ196505 WBR196494:WBV196505 WLN196494:WLR196505 WVJ196494:WVN196505 B262030:F262041 IX262030:JB262041 ST262030:SX262041 ACP262030:ACT262041 AML262030:AMP262041 AWH262030:AWL262041 BGD262030:BGH262041 BPZ262030:BQD262041 BZV262030:BZZ262041 CJR262030:CJV262041 CTN262030:CTR262041 DDJ262030:DDN262041 DNF262030:DNJ262041 DXB262030:DXF262041 EGX262030:EHB262041 EQT262030:EQX262041 FAP262030:FAT262041 FKL262030:FKP262041 FUH262030:FUL262041 GED262030:GEH262041 GNZ262030:GOD262041 GXV262030:GXZ262041 HHR262030:HHV262041 HRN262030:HRR262041 IBJ262030:IBN262041 ILF262030:ILJ262041 IVB262030:IVF262041 JEX262030:JFB262041 JOT262030:JOX262041 JYP262030:JYT262041 KIL262030:KIP262041 KSH262030:KSL262041 LCD262030:LCH262041 LLZ262030:LMD262041 LVV262030:LVZ262041 MFR262030:MFV262041 MPN262030:MPR262041 MZJ262030:MZN262041 NJF262030:NJJ262041 NTB262030:NTF262041 OCX262030:ODB262041 OMT262030:OMX262041 OWP262030:OWT262041 PGL262030:PGP262041 PQH262030:PQL262041 QAD262030:QAH262041 QJZ262030:QKD262041 QTV262030:QTZ262041 RDR262030:RDV262041 RNN262030:RNR262041 RXJ262030:RXN262041 SHF262030:SHJ262041 SRB262030:SRF262041 TAX262030:TBB262041 TKT262030:TKX262041 TUP262030:TUT262041 UEL262030:UEP262041 UOH262030:UOL262041 UYD262030:UYH262041 VHZ262030:VID262041 VRV262030:VRZ262041 WBR262030:WBV262041 WLN262030:WLR262041 WVJ262030:WVN262041 B327566:F327577 IX327566:JB327577 ST327566:SX327577 ACP327566:ACT327577 AML327566:AMP327577 AWH327566:AWL327577 BGD327566:BGH327577 BPZ327566:BQD327577 BZV327566:BZZ327577 CJR327566:CJV327577 CTN327566:CTR327577 DDJ327566:DDN327577 DNF327566:DNJ327577 DXB327566:DXF327577 EGX327566:EHB327577 EQT327566:EQX327577 FAP327566:FAT327577 FKL327566:FKP327577 FUH327566:FUL327577 GED327566:GEH327577 GNZ327566:GOD327577 GXV327566:GXZ327577 HHR327566:HHV327577 HRN327566:HRR327577 IBJ327566:IBN327577 ILF327566:ILJ327577 IVB327566:IVF327577 JEX327566:JFB327577 JOT327566:JOX327577 JYP327566:JYT327577 KIL327566:KIP327577 KSH327566:KSL327577 LCD327566:LCH327577 LLZ327566:LMD327577 LVV327566:LVZ327577 MFR327566:MFV327577 MPN327566:MPR327577 MZJ327566:MZN327577 NJF327566:NJJ327577 NTB327566:NTF327577 OCX327566:ODB327577 OMT327566:OMX327577 OWP327566:OWT327577 PGL327566:PGP327577 PQH327566:PQL327577 QAD327566:QAH327577 QJZ327566:QKD327577 QTV327566:QTZ327577 RDR327566:RDV327577 RNN327566:RNR327577 RXJ327566:RXN327577 SHF327566:SHJ327577 SRB327566:SRF327577 TAX327566:TBB327577 TKT327566:TKX327577 TUP327566:TUT327577 UEL327566:UEP327577 UOH327566:UOL327577 UYD327566:UYH327577 VHZ327566:VID327577 VRV327566:VRZ327577 WBR327566:WBV327577 WLN327566:WLR327577 WVJ327566:WVN327577 B393102:F393113 IX393102:JB393113 ST393102:SX393113 ACP393102:ACT393113 AML393102:AMP393113 AWH393102:AWL393113 BGD393102:BGH393113 BPZ393102:BQD393113 BZV393102:BZZ393113 CJR393102:CJV393113 CTN393102:CTR393113 DDJ393102:DDN393113 DNF393102:DNJ393113 DXB393102:DXF393113 EGX393102:EHB393113 EQT393102:EQX393113 FAP393102:FAT393113 FKL393102:FKP393113 FUH393102:FUL393113 GED393102:GEH393113 GNZ393102:GOD393113 GXV393102:GXZ393113 HHR393102:HHV393113 HRN393102:HRR393113 IBJ393102:IBN393113 ILF393102:ILJ393113 IVB393102:IVF393113 JEX393102:JFB393113 JOT393102:JOX393113 JYP393102:JYT393113 KIL393102:KIP393113 KSH393102:KSL393113 LCD393102:LCH393113 LLZ393102:LMD393113 LVV393102:LVZ393113 MFR393102:MFV393113 MPN393102:MPR393113 MZJ393102:MZN393113 NJF393102:NJJ393113 NTB393102:NTF393113 OCX393102:ODB393113 OMT393102:OMX393113 OWP393102:OWT393113 PGL393102:PGP393113 PQH393102:PQL393113 QAD393102:QAH393113 QJZ393102:QKD393113 QTV393102:QTZ393113 RDR393102:RDV393113 RNN393102:RNR393113 RXJ393102:RXN393113 SHF393102:SHJ393113 SRB393102:SRF393113 TAX393102:TBB393113 TKT393102:TKX393113 TUP393102:TUT393113 UEL393102:UEP393113 UOH393102:UOL393113 UYD393102:UYH393113 VHZ393102:VID393113 VRV393102:VRZ393113 WBR393102:WBV393113 WLN393102:WLR393113 WVJ393102:WVN393113 B458638:F458649 IX458638:JB458649 ST458638:SX458649 ACP458638:ACT458649 AML458638:AMP458649 AWH458638:AWL458649 BGD458638:BGH458649 BPZ458638:BQD458649 BZV458638:BZZ458649 CJR458638:CJV458649 CTN458638:CTR458649 DDJ458638:DDN458649 DNF458638:DNJ458649 DXB458638:DXF458649 EGX458638:EHB458649 EQT458638:EQX458649 FAP458638:FAT458649 FKL458638:FKP458649 FUH458638:FUL458649 GED458638:GEH458649 GNZ458638:GOD458649 GXV458638:GXZ458649 HHR458638:HHV458649 HRN458638:HRR458649 IBJ458638:IBN458649 ILF458638:ILJ458649 IVB458638:IVF458649 JEX458638:JFB458649 JOT458638:JOX458649 JYP458638:JYT458649 KIL458638:KIP458649 KSH458638:KSL458649 LCD458638:LCH458649 LLZ458638:LMD458649 LVV458638:LVZ458649 MFR458638:MFV458649 MPN458638:MPR458649 MZJ458638:MZN458649 NJF458638:NJJ458649 NTB458638:NTF458649 OCX458638:ODB458649 OMT458638:OMX458649 OWP458638:OWT458649 PGL458638:PGP458649 PQH458638:PQL458649 QAD458638:QAH458649 QJZ458638:QKD458649 QTV458638:QTZ458649 RDR458638:RDV458649 RNN458638:RNR458649 RXJ458638:RXN458649 SHF458638:SHJ458649 SRB458638:SRF458649 TAX458638:TBB458649 TKT458638:TKX458649 TUP458638:TUT458649 UEL458638:UEP458649 UOH458638:UOL458649 UYD458638:UYH458649 VHZ458638:VID458649 VRV458638:VRZ458649 WBR458638:WBV458649 WLN458638:WLR458649 WVJ458638:WVN458649 B524174:F524185 IX524174:JB524185 ST524174:SX524185 ACP524174:ACT524185 AML524174:AMP524185 AWH524174:AWL524185 BGD524174:BGH524185 BPZ524174:BQD524185 BZV524174:BZZ524185 CJR524174:CJV524185 CTN524174:CTR524185 DDJ524174:DDN524185 DNF524174:DNJ524185 DXB524174:DXF524185 EGX524174:EHB524185 EQT524174:EQX524185 FAP524174:FAT524185 FKL524174:FKP524185 FUH524174:FUL524185 GED524174:GEH524185 GNZ524174:GOD524185 GXV524174:GXZ524185 HHR524174:HHV524185 HRN524174:HRR524185 IBJ524174:IBN524185 ILF524174:ILJ524185 IVB524174:IVF524185 JEX524174:JFB524185 JOT524174:JOX524185 JYP524174:JYT524185 KIL524174:KIP524185 KSH524174:KSL524185 LCD524174:LCH524185 LLZ524174:LMD524185 LVV524174:LVZ524185 MFR524174:MFV524185 MPN524174:MPR524185 MZJ524174:MZN524185 NJF524174:NJJ524185 NTB524174:NTF524185 OCX524174:ODB524185 OMT524174:OMX524185 OWP524174:OWT524185 PGL524174:PGP524185 PQH524174:PQL524185 QAD524174:QAH524185 QJZ524174:QKD524185 QTV524174:QTZ524185 RDR524174:RDV524185 RNN524174:RNR524185 RXJ524174:RXN524185 SHF524174:SHJ524185 SRB524174:SRF524185 TAX524174:TBB524185 TKT524174:TKX524185 TUP524174:TUT524185 UEL524174:UEP524185 UOH524174:UOL524185 UYD524174:UYH524185 VHZ524174:VID524185 VRV524174:VRZ524185 WBR524174:WBV524185 WLN524174:WLR524185 WVJ524174:WVN524185 B589710:F589721 IX589710:JB589721 ST589710:SX589721 ACP589710:ACT589721 AML589710:AMP589721 AWH589710:AWL589721 BGD589710:BGH589721 BPZ589710:BQD589721 BZV589710:BZZ589721 CJR589710:CJV589721 CTN589710:CTR589721 DDJ589710:DDN589721 DNF589710:DNJ589721 DXB589710:DXF589721 EGX589710:EHB589721 EQT589710:EQX589721 FAP589710:FAT589721 FKL589710:FKP589721 FUH589710:FUL589721 GED589710:GEH589721 GNZ589710:GOD589721 GXV589710:GXZ589721 HHR589710:HHV589721 HRN589710:HRR589721 IBJ589710:IBN589721 ILF589710:ILJ589721 IVB589710:IVF589721 JEX589710:JFB589721 JOT589710:JOX589721 JYP589710:JYT589721 KIL589710:KIP589721 KSH589710:KSL589721 LCD589710:LCH589721 LLZ589710:LMD589721 LVV589710:LVZ589721 MFR589710:MFV589721 MPN589710:MPR589721 MZJ589710:MZN589721 NJF589710:NJJ589721 NTB589710:NTF589721 OCX589710:ODB589721 OMT589710:OMX589721 OWP589710:OWT589721 PGL589710:PGP589721 PQH589710:PQL589721 QAD589710:QAH589721 QJZ589710:QKD589721 QTV589710:QTZ589721 RDR589710:RDV589721 RNN589710:RNR589721 RXJ589710:RXN589721 SHF589710:SHJ589721 SRB589710:SRF589721 TAX589710:TBB589721 TKT589710:TKX589721 TUP589710:TUT589721 UEL589710:UEP589721 UOH589710:UOL589721 UYD589710:UYH589721 VHZ589710:VID589721 VRV589710:VRZ589721 WBR589710:WBV589721 WLN589710:WLR589721 WVJ589710:WVN589721 B655246:F655257 IX655246:JB655257 ST655246:SX655257 ACP655246:ACT655257 AML655246:AMP655257 AWH655246:AWL655257 BGD655246:BGH655257 BPZ655246:BQD655257 BZV655246:BZZ655257 CJR655246:CJV655257 CTN655246:CTR655257 DDJ655246:DDN655257 DNF655246:DNJ655257 DXB655246:DXF655257 EGX655246:EHB655257 EQT655246:EQX655257 FAP655246:FAT655257 FKL655246:FKP655257 FUH655246:FUL655257 GED655246:GEH655257 GNZ655246:GOD655257 GXV655246:GXZ655257 HHR655246:HHV655257 HRN655246:HRR655257 IBJ655246:IBN655257 ILF655246:ILJ655257 IVB655246:IVF655257 JEX655246:JFB655257 JOT655246:JOX655257 JYP655246:JYT655257 KIL655246:KIP655257 KSH655246:KSL655257 LCD655246:LCH655257 LLZ655246:LMD655257 LVV655246:LVZ655257 MFR655246:MFV655257 MPN655246:MPR655257 MZJ655246:MZN655257 NJF655246:NJJ655257 NTB655246:NTF655257 OCX655246:ODB655257 OMT655246:OMX655257 OWP655246:OWT655257 PGL655246:PGP655257 PQH655246:PQL655257 QAD655246:QAH655257 QJZ655246:QKD655257 QTV655246:QTZ655257 RDR655246:RDV655257 RNN655246:RNR655257 RXJ655246:RXN655257 SHF655246:SHJ655257 SRB655246:SRF655257 TAX655246:TBB655257 TKT655246:TKX655257 TUP655246:TUT655257 UEL655246:UEP655257 UOH655246:UOL655257 UYD655246:UYH655257 VHZ655246:VID655257 VRV655246:VRZ655257 WBR655246:WBV655257 WLN655246:WLR655257 WVJ655246:WVN655257 B720782:F720793 IX720782:JB720793 ST720782:SX720793 ACP720782:ACT720793 AML720782:AMP720793 AWH720782:AWL720793 BGD720782:BGH720793 BPZ720782:BQD720793 BZV720782:BZZ720793 CJR720782:CJV720793 CTN720782:CTR720793 DDJ720782:DDN720793 DNF720782:DNJ720793 DXB720782:DXF720793 EGX720782:EHB720793 EQT720782:EQX720793 FAP720782:FAT720793 FKL720782:FKP720793 FUH720782:FUL720793 GED720782:GEH720793 GNZ720782:GOD720793 GXV720782:GXZ720793 HHR720782:HHV720793 HRN720782:HRR720793 IBJ720782:IBN720793 ILF720782:ILJ720793 IVB720782:IVF720793 JEX720782:JFB720793 JOT720782:JOX720793 JYP720782:JYT720793 KIL720782:KIP720793 KSH720782:KSL720793 LCD720782:LCH720793 LLZ720782:LMD720793 LVV720782:LVZ720793 MFR720782:MFV720793 MPN720782:MPR720793 MZJ720782:MZN720793 NJF720782:NJJ720793 NTB720782:NTF720793 OCX720782:ODB720793 OMT720782:OMX720793 OWP720782:OWT720793 PGL720782:PGP720793 PQH720782:PQL720793 QAD720782:QAH720793 QJZ720782:QKD720793 QTV720782:QTZ720793 RDR720782:RDV720793 RNN720782:RNR720793 RXJ720782:RXN720793 SHF720782:SHJ720793 SRB720782:SRF720793 TAX720782:TBB720793 TKT720782:TKX720793 TUP720782:TUT720793 UEL720782:UEP720793 UOH720782:UOL720793 UYD720782:UYH720793 VHZ720782:VID720793 VRV720782:VRZ720793 WBR720782:WBV720793 WLN720782:WLR720793 WVJ720782:WVN720793 B786318:F786329 IX786318:JB786329 ST786318:SX786329 ACP786318:ACT786329 AML786318:AMP786329 AWH786318:AWL786329 BGD786318:BGH786329 BPZ786318:BQD786329 BZV786318:BZZ786329 CJR786318:CJV786329 CTN786318:CTR786329 DDJ786318:DDN786329 DNF786318:DNJ786329 DXB786318:DXF786329 EGX786318:EHB786329 EQT786318:EQX786329 FAP786318:FAT786329 FKL786318:FKP786329 FUH786318:FUL786329 GED786318:GEH786329 GNZ786318:GOD786329 GXV786318:GXZ786329 HHR786318:HHV786329 HRN786318:HRR786329 IBJ786318:IBN786329 ILF786318:ILJ786329 IVB786318:IVF786329 JEX786318:JFB786329 JOT786318:JOX786329 JYP786318:JYT786329 KIL786318:KIP786329 KSH786318:KSL786329 LCD786318:LCH786329 LLZ786318:LMD786329 LVV786318:LVZ786329 MFR786318:MFV786329 MPN786318:MPR786329 MZJ786318:MZN786329 NJF786318:NJJ786329 NTB786318:NTF786329 OCX786318:ODB786329 OMT786318:OMX786329 OWP786318:OWT786329 PGL786318:PGP786329 PQH786318:PQL786329 QAD786318:QAH786329 QJZ786318:QKD786329 QTV786318:QTZ786329 RDR786318:RDV786329 RNN786318:RNR786329 RXJ786318:RXN786329 SHF786318:SHJ786329 SRB786318:SRF786329 TAX786318:TBB786329 TKT786318:TKX786329 TUP786318:TUT786329 UEL786318:UEP786329 UOH786318:UOL786329 UYD786318:UYH786329 VHZ786318:VID786329 VRV786318:VRZ786329 WBR786318:WBV786329 WLN786318:WLR786329 WVJ786318:WVN786329 B851854:F851865 IX851854:JB851865 ST851854:SX851865 ACP851854:ACT851865 AML851854:AMP851865 AWH851854:AWL851865 BGD851854:BGH851865 BPZ851854:BQD851865 BZV851854:BZZ851865 CJR851854:CJV851865 CTN851854:CTR851865 DDJ851854:DDN851865 DNF851854:DNJ851865 DXB851854:DXF851865 EGX851854:EHB851865 EQT851854:EQX851865 FAP851854:FAT851865 FKL851854:FKP851865 FUH851854:FUL851865 GED851854:GEH851865 GNZ851854:GOD851865 GXV851854:GXZ851865 HHR851854:HHV851865 HRN851854:HRR851865 IBJ851854:IBN851865 ILF851854:ILJ851865 IVB851854:IVF851865 JEX851854:JFB851865 JOT851854:JOX851865 JYP851854:JYT851865 KIL851854:KIP851865 KSH851854:KSL851865 LCD851854:LCH851865 LLZ851854:LMD851865 LVV851854:LVZ851865 MFR851854:MFV851865 MPN851854:MPR851865 MZJ851854:MZN851865 NJF851854:NJJ851865 NTB851854:NTF851865 OCX851854:ODB851865 OMT851854:OMX851865 OWP851854:OWT851865 PGL851854:PGP851865 PQH851854:PQL851865 QAD851854:QAH851865 QJZ851854:QKD851865 QTV851854:QTZ851865 RDR851854:RDV851865 RNN851854:RNR851865 RXJ851854:RXN851865 SHF851854:SHJ851865 SRB851854:SRF851865 TAX851854:TBB851865 TKT851854:TKX851865 TUP851854:TUT851865 UEL851854:UEP851865 UOH851854:UOL851865 UYD851854:UYH851865 VHZ851854:VID851865 VRV851854:VRZ851865 WBR851854:WBV851865 WLN851854:WLR851865 WVJ851854:WVN851865 B917390:F917401 IX917390:JB917401 ST917390:SX917401 ACP917390:ACT917401 AML917390:AMP917401 AWH917390:AWL917401 BGD917390:BGH917401 BPZ917390:BQD917401 BZV917390:BZZ917401 CJR917390:CJV917401 CTN917390:CTR917401 DDJ917390:DDN917401 DNF917390:DNJ917401 DXB917390:DXF917401 EGX917390:EHB917401 EQT917390:EQX917401 FAP917390:FAT917401 FKL917390:FKP917401 FUH917390:FUL917401 GED917390:GEH917401 GNZ917390:GOD917401 GXV917390:GXZ917401 HHR917390:HHV917401 HRN917390:HRR917401 IBJ917390:IBN917401 ILF917390:ILJ917401 IVB917390:IVF917401 JEX917390:JFB917401 JOT917390:JOX917401 JYP917390:JYT917401 KIL917390:KIP917401 KSH917390:KSL917401 LCD917390:LCH917401 LLZ917390:LMD917401 LVV917390:LVZ917401 MFR917390:MFV917401 MPN917390:MPR917401 MZJ917390:MZN917401 NJF917390:NJJ917401 NTB917390:NTF917401 OCX917390:ODB917401 OMT917390:OMX917401 OWP917390:OWT917401 PGL917390:PGP917401 PQH917390:PQL917401 QAD917390:QAH917401 QJZ917390:QKD917401 QTV917390:QTZ917401 RDR917390:RDV917401 RNN917390:RNR917401 RXJ917390:RXN917401 SHF917390:SHJ917401 SRB917390:SRF917401 TAX917390:TBB917401 TKT917390:TKX917401 TUP917390:TUT917401 UEL917390:UEP917401 UOH917390:UOL917401 UYD917390:UYH917401 VHZ917390:VID917401 VRV917390:VRZ917401 WBR917390:WBV917401 WLN917390:WLR917401 WVJ917390:WVN917401 B982926:F982937 IX982926:JB982937 ST982926:SX982937 ACP982926:ACT982937 AML982926:AMP982937 AWH982926:AWL982937 BGD982926:BGH982937 BPZ982926:BQD982937 BZV982926:BZZ982937 CJR982926:CJV982937 CTN982926:CTR982937 DDJ982926:DDN982937 DNF982926:DNJ982937 DXB982926:DXF982937 EGX982926:EHB982937 EQT982926:EQX982937 FAP982926:FAT982937 FKL982926:FKP982937 FUH982926:FUL982937 GED982926:GEH982937 GNZ982926:GOD982937 GXV982926:GXZ982937 HHR982926:HHV982937 HRN982926:HRR982937 IBJ982926:IBN982937 ILF982926:ILJ982937 IVB982926:IVF982937 JEX982926:JFB982937 JOT982926:JOX982937 JYP982926:JYT982937 KIL982926:KIP982937 KSH982926:KSL982937 LCD982926:LCH982937 LLZ982926:LMD982937 LVV982926:LVZ982937 MFR982926:MFV982937 MPN982926:MPR982937 MZJ982926:MZN982937 NJF982926:NJJ982937 NTB982926:NTF982937 OCX982926:ODB982937 OMT982926:OMX982937 OWP982926:OWT982937 PGL982926:PGP982937 PQH982926:PQL982937 QAD982926:QAH982937 QJZ982926:QKD982937 QTV982926:QTZ982937 RDR982926:RDV982937 RNN982926:RNR982937 RXJ982926:RXN982937 SHF982926:SHJ982937 SRB982926:SRF982937 TAX982926:TBB982937 TKT982926:TKX982937 TUP982926:TUT982937 UEL982926:UEP982937 UOH982926:UOL982937 UYD982926:UYH982937 VHZ982926:VID982937 VRV982926:VRZ982937 WBR982926:WBV982937 WLN982926:WLR982937 WVJ982926:WVN982937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T85"/>
  <sheetViews>
    <sheetView view="pageBreakPreview" zoomScale="85" zoomScaleNormal="85" zoomScaleSheetLayoutView="85" workbookViewId="0">
      <selection activeCell="BK19" sqref="BK19"/>
    </sheetView>
  </sheetViews>
  <sheetFormatPr defaultColWidth="9.140625" defaultRowHeight="12"/>
  <cols>
    <col min="1" max="1" width="1.42578125" style="17" customWidth="1"/>
    <col min="2" max="4" width="2.85546875" style="17" customWidth="1"/>
    <col min="5" max="9" width="3.42578125" style="17" customWidth="1"/>
    <col min="10" max="41" width="2.85546875" style="17" customWidth="1"/>
    <col min="42" max="42" width="3.140625" style="17" customWidth="1"/>
    <col min="43" max="79" width="2.85546875" style="17" customWidth="1"/>
    <col min="80" max="16384" width="9.140625" style="17"/>
  </cols>
  <sheetData>
    <row r="1" spans="1:46" ht="17.25" customHeight="1">
      <c r="A1" s="529" t="s">
        <v>176</v>
      </c>
      <c r="B1" s="529"/>
      <c r="C1" s="529"/>
      <c r="D1" s="529"/>
      <c r="E1" s="529"/>
      <c r="F1" s="529"/>
      <c r="G1" s="157"/>
      <c r="H1" s="157"/>
      <c r="I1" s="157"/>
      <c r="J1" s="157"/>
      <c r="K1" s="157"/>
      <c r="L1" s="157"/>
      <c r="M1" s="157"/>
      <c r="N1" s="157"/>
      <c r="O1" s="157"/>
      <c r="P1" s="157"/>
      <c r="Q1" s="157"/>
      <c r="R1" s="157"/>
      <c r="S1" s="157"/>
      <c r="T1" s="157"/>
      <c r="U1" s="157"/>
      <c r="V1" s="157"/>
      <c r="W1" s="157"/>
      <c r="X1" s="157"/>
      <c r="Y1" s="157"/>
      <c r="Z1" s="157"/>
      <c r="AA1" s="157"/>
      <c r="AB1" s="528"/>
      <c r="AC1" s="528"/>
      <c r="AD1" s="528"/>
      <c r="AE1" s="528"/>
      <c r="AF1" s="528"/>
      <c r="AG1" s="528"/>
      <c r="AH1" s="528"/>
      <c r="AI1" s="528"/>
      <c r="AJ1" s="528"/>
      <c r="AK1" s="528"/>
      <c r="AL1" s="528"/>
      <c r="AM1" s="528"/>
      <c r="AN1" s="528"/>
      <c r="AO1" s="528"/>
      <c r="AP1" s="528"/>
      <c r="AR1" s="17">
        <v>2</v>
      </c>
      <c r="AS1" s="17">
        <v>1</v>
      </c>
      <c r="AT1" s="17">
        <v>1</v>
      </c>
    </row>
    <row r="2" spans="1:46" ht="17.25" customHeight="1">
      <c r="A2" s="344" t="s">
        <v>177</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158"/>
      <c r="AR2" s="17">
        <v>3</v>
      </c>
      <c r="AS2" s="17">
        <v>2</v>
      </c>
      <c r="AT2" s="17">
        <v>2</v>
      </c>
    </row>
    <row r="3" spans="1:46" ht="16.5" customHeight="1">
      <c r="A3" s="26"/>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159"/>
      <c r="AR3" s="17">
        <v>4</v>
      </c>
      <c r="AS3" s="109">
        <v>3</v>
      </c>
      <c r="AT3" s="109">
        <v>3</v>
      </c>
    </row>
    <row r="4" spans="1:46" ht="25.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536" t="s">
        <v>210</v>
      </c>
      <c r="AF4" s="536"/>
      <c r="AG4" s="536"/>
      <c r="AH4" s="536"/>
      <c r="AI4" s="20" t="s">
        <v>102</v>
      </c>
      <c r="AJ4" s="536"/>
      <c r="AK4" s="536"/>
      <c r="AL4" s="20" t="s">
        <v>101</v>
      </c>
      <c r="AM4" s="536"/>
      <c r="AN4" s="536"/>
      <c r="AO4" s="20" t="s">
        <v>100</v>
      </c>
      <c r="AP4" s="157"/>
      <c r="AR4" s="17">
        <v>5</v>
      </c>
      <c r="AS4" s="109">
        <v>4</v>
      </c>
      <c r="AT4" s="109">
        <v>4</v>
      </c>
    </row>
    <row r="5" spans="1:46" ht="22.5" customHeight="1">
      <c r="A5" s="20"/>
      <c r="B5" s="530" t="s">
        <v>178</v>
      </c>
      <c r="C5" s="530"/>
      <c r="D5" s="530"/>
      <c r="E5" s="530" t="s">
        <v>263</v>
      </c>
      <c r="F5" s="530"/>
      <c r="G5" s="530"/>
      <c r="H5" s="530"/>
      <c r="I5" s="530"/>
      <c r="J5" s="530" t="s">
        <v>180</v>
      </c>
      <c r="K5" s="530"/>
      <c r="L5" s="530"/>
      <c r="M5" s="530"/>
      <c r="N5" s="530"/>
      <c r="O5" s="530"/>
      <c r="P5" s="460" t="s">
        <v>181</v>
      </c>
      <c r="Q5" s="461"/>
      <c r="R5" s="461"/>
      <c r="S5" s="461"/>
      <c r="T5" s="537"/>
      <c r="U5" s="538"/>
      <c r="V5" s="541" t="s">
        <v>182</v>
      </c>
      <c r="W5" s="542"/>
      <c r="X5" s="542"/>
      <c r="Y5" s="542"/>
      <c r="Z5" s="542"/>
      <c r="AA5" s="542"/>
      <c r="AB5" s="542"/>
      <c r="AC5" s="543"/>
      <c r="AD5" s="460" t="s">
        <v>179</v>
      </c>
      <c r="AE5" s="461"/>
      <c r="AF5" s="461"/>
      <c r="AG5" s="461"/>
      <c r="AH5" s="461"/>
      <c r="AI5" s="461"/>
      <c r="AJ5" s="461"/>
      <c r="AK5" s="461"/>
      <c r="AL5" s="461"/>
      <c r="AM5" s="461"/>
      <c r="AN5" s="461"/>
      <c r="AO5" s="535"/>
      <c r="AP5" s="157"/>
      <c r="AR5" s="17">
        <v>6</v>
      </c>
      <c r="AS5" s="109">
        <v>5</v>
      </c>
      <c r="AT5" s="109">
        <v>5</v>
      </c>
    </row>
    <row r="6" spans="1:46" ht="22.5" customHeight="1">
      <c r="A6" s="20"/>
      <c r="B6" s="530"/>
      <c r="C6" s="530"/>
      <c r="D6" s="530"/>
      <c r="E6" s="530"/>
      <c r="F6" s="530"/>
      <c r="G6" s="530"/>
      <c r="H6" s="530"/>
      <c r="I6" s="530"/>
      <c r="J6" s="530"/>
      <c r="K6" s="530"/>
      <c r="L6" s="530"/>
      <c r="M6" s="530"/>
      <c r="N6" s="530"/>
      <c r="O6" s="531"/>
      <c r="P6" s="124"/>
      <c r="Q6" s="125"/>
      <c r="R6" s="38"/>
      <c r="S6" s="100"/>
      <c r="T6" s="463" t="s">
        <v>253</v>
      </c>
      <c r="U6" s="539"/>
      <c r="V6" s="39"/>
      <c r="W6" s="38"/>
      <c r="X6" s="38"/>
      <c r="Y6" s="38"/>
      <c r="Z6" s="530" t="s">
        <v>253</v>
      </c>
      <c r="AA6" s="348"/>
      <c r="AB6" s="530" t="s">
        <v>254</v>
      </c>
      <c r="AC6" s="348"/>
      <c r="AD6" s="39"/>
      <c r="AE6" s="38"/>
      <c r="AF6" s="38"/>
      <c r="AG6" s="100"/>
      <c r="AH6" s="533" t="s">
        <v>252</v>
      </c>
      <c r="AI6" s="477"/>
      <c r="AJ6" s="477"/>
      <c r="AK6" s="477"/>
      <c r="AL6" s="477"/>
      <c r="AM6" s="477"/>
      <c r="AN6" s="477"/>
      <c r="AO6" s="478"/>
      <c r="AP6" s="157"/>
      <c r="AS6" s="109">
        <v>6</v>
      </c>
      <c r="AT6" s="109">
        <v>6</v>
      </c>
    </row>
    <row r="7" spans="1:46" ht="22.5" customHeight="1">
      <c r="A7" s="20"/>
      <c r="B7" s="532"/>
      <c r="C7" s="532"/>
      <c r="D7" s="532"/>
      <c r="E7" s="532"/>
      <c r="F7" s="532"/>
      <c r="G7" s="532"/>
      <c r="H7" s="532"/>
      <c r="I7" s="532"/>
      <c r="J7" s="532"/>
      <c r="K7" s="532"/>
      <c r="L7" s="532"/>
      <c r="M7" s="532"/>
      <c r="N7" s="532"/>
      <c r="O7" s="460"/>
      <c r="P7" s="121"/>
      <c r="Q7" s="122"/>
      <c r="R7" s="86"/>
      <c r="S7" s="102"/>
      <c r="T7" s="536"/>
      <c r="U7" s="540"/>
      <c r="V7" s="101"/>
      <c r="W7" s="86"/>
      <c r="X7" s="86"/>
      <c r="Y7" s="86"/>
      <c r="Z7" s="348"/>
      <c r="AA7" s="348"/>
      <c r="AB7" s="348"/>
      <c r="AC7" s="348"/>
      <c r="AD7" s="101"/>
      <c r="AE7" s="86"/>
      <c r="AF7" s="86"/>
      <c r="AG7" s="102"/>
      <c r="AH7" s="534"/>
      <c r="AI7" s="481"/>
      <c r="AJ7" s="481"/>
      <c r="AK7" s="481"/>
      <c r="AL7" s="481"/>
      <c r="AM7" s="481"/>
      <c r="AN7" s="481"/>
      <c r="AO7" s="482"/>
      <c r="AP7" s="157"/>
      <c r="AS7" s="109">
        <v>7</v>
      </c>
      <c r="AT7" s="109">
        <v>7</v>
      </c>
    </row>
    <row r="8" spans="1:46" ht="18" customHeight="1">
      <c r="A8" s="20"/>
      <c r="B8" s="483"/>
      <c r="C8" s="484"/>
      <c r="D8" s="485"/>
      <c r="E8" s="492"/>
      <c r="F8" s="493"/>
      <c r="G8" s="493"/>
      <c r="H8" s="493"/>
      <c r="I8" s="494"/>
      <c r="J8" s="510"/>
      <c r="K8" s="511"/>
      <c r="L8" s="511"/>
      <c r="M8" s="511"/>
      <c r="N8" s="511"/>
      <c r="O8" s="511"/>
      <c r="P8" s="483"/>
      <c r="Q8" s="484"/>
      <c r="R8" s="484"/>
      <c r="S8" s="485"/>
      <c r="T8" s="483"/>
      <c r="U8" s="485"/>
      <c r="V8" s="483"/>
      <c r="W8" s="507"/>
      <c r="X8" s="507"/>
      <c r="Y8" s="502"/>
      <c r="Z8" s="501" t="s">
        <v>802</v>
      </c>
      <c r="AA8" s="502"/>
      <c r="AB8" s="501" t="s">
        <v>804</v>
      </c>
      <c r="AC8" s="502"/>
      <c r="AD8" s="501"/>
      <c r="AE8" s="507"/>
      <c r="AF8" s="507"/>
      <c r="AG8" s="502"/>
      <c r="AH8" s="460" t="s">
        <v>255</v>
      </c>
      <c r="AI8" s="461"/>
      <c r="AJ8" s="477" t="s">
        <v>256</v>
      </c>
      <c r="AK8" s="477"/>
      <c r="AL8" s="477"/>
      <c r="AM8" s="477"/>
      <c r="AN8" s="477"/>
      <c r="AO8" s="478"/>
      <c r="AP8" s="157"/>
      <c r="AS8" s="109">
        <v>8</v>
      </c>
      <c r="AT8" s="109">
        <v>8</v>
      </c>
    </row>
    <row r="9" spans="1:46" ht="18" customHeight="1">
      <c r="A9" s="20"/>
      <c r="B9" s="486"/>
      <c r="C9" s="487"/>
      <c r="D9" s="488"/>
      <c r="E9" s="495"/>
      <c r="F9" s="496"/>
      <c r="G9" s="496"/>
      <c r="H9" s="496"/>
      <c r="I9" s="497"/>
      <c r="J9" s="513"/>
      <c r="K9" s="514"/>
      <c r="L9" s="514"/>
      <c r="M9" s="514"/>
      <c r="N9" s="514"/>
      <c r="O9" s="514"/>
      <c r="P9" s="486"/>
      <c r="Q9" s="487"/>
      <c r="R9" s="487"/>
      <c r="S9" s="488"/>
      <c r="T9" s="486"/>
      <c r="U9" s="488"/>
      <c r="V9" s="503"/>
      <c r="W9" s="508"/>
      <c r="X9" s="508"/>
      <c r="Y9" s="504"/>
      <c r="Z9" s="503"/>
      <c r="AA9" s="504"/>
      <c r="AB9" s="503"/>
      <c r="AC9" s="504"/>
      <c r="AD9" s="503"/>
      <c r="AE9" s="508"/>
      <c r="AF9" s="508"/>
      <c r="AG9" s="504"/>
      <c r="AH9" s="462"/>
      <c r="AI9" s="463"/>
      <c r="AJ9" s="479"/>
      <c r="AK9" s="479"/>
      <c r="AL9" s="479"/>
      <c r="AM9" s="479"/>
      <c r="AN9" s="479"/>
      <c r="AO9" s="480"/>
      <c r="AP9" s="157"/>
      <c r="AS9" s="109">
        <v>9</v>
      </c>
      <c r="AT9" s="109">
        <v>9</v>
      </c>
    </row>
    <row r="10" spans="1:46" ht="18" customHeight="1">
      <c r="A10" s="20"/>
      <c r="B10" s="489"/>
      <c r="C10" s="490"/>
      <c r="D10" s="491"/>
      <c r="E10" s="498"/>
      <c r="F10" s="499"/>
      <c r="G10" s="499"/>
      <c r="H10" s="499"/>
      <c r="I10" s="500"/>
      <c r="J10" s="525"/>
      <c r="K10" s="526"/>
      <c r="L10" s="526"/>
      <c r="M10" s="526"/>
      <c r="N10" s="526"/>
      <c r="O10" s="526"/>
      <c r="P10" s="489"/>
      <c r="Q10" s="490"/>
      <c r="R10" s="490"/>
      <c r="S10" s="491"/>
      <c r="T10" s="489"/>
      <c r="U10" s="491"/>
      <c r="V10" s="505"/>
      <c r="W10" s="509"/>
      <c r="X10" s="509"/>
      <c r="Y10" s="506"/>
      <c r="Z10" s="505"/>
      <c r="AA10" s="506"/>
      <c r="AB10" s="505"/>
      <c r="AC10" s="506"/>
      <c r="AD10" s="505"/>
      <c r="AE10" s="509"/>
      <c r="AF10" s="509"/>
      <c r="AG10" s="506"/>
      <c r="AH10" s="475"/>
      <c r="AI10" s="476"/>
      <c r="AJ10" s="481"/>
      <c r="AK10" s="481"/>
      <c r="AL10" s="481"/>
      <c r="AM10" s="481"/>
      <c r="AN10" s="481"/>
      <c r="AO10" s="482"/>
      <c r="AP10" s="157"/>
      <c r="AS10" s="109">
        <v>10</v>
      </c>
      <c r="AT10" s="109">
        <v>10</v>
      </c>
    </row>
    <row r="11" spans="1:46" ht="18" customHeight="1">
      <c r="A11" s="20"/>
      <c r="B11" s="483"/>
      <c r="C11" s="484"/>
      <c r="D11" s="485"/>
      <c r="E11" s="492"/>
      <c r="F11" s="493"/>
      <c r="G11" s="493"/>
      <c r="H11" s="493"/>
      <c r="I11" s="494"/>
      <c r="J11" s="510"/>
      <c r="K11" s="511"/>
      <c r="L11" s="511"/>
      <c r="M11" s="511"/>
      <c r="N11" s="511"/>
      <c r="O11" s="511"/>
      <c r="P11" s="483"/>
      <c r="Q11" s="484"/>
      <c r="R11" s="484"/>
      <c r="S11" s="485"/>
      <c r="T11" s="483"/>
      <c r="U11" s="485"/>
      <c r="V11" s="483"/>
      <c r="W11" s="507"/>
      <c r="X11" s="507"/>
      <c r="Y11" s="502"/>
      <c r="Z11" s="501" t="s">
        <v>801</v>
      </c>
      <c r="AA11" s="502"/>
      <c r="AB11" s="501" t="s">
        <v>805</v>
      </c>
      <c r="AC11" s="502"/>
      <c r="AD11" s="501"/>
      <c r="AE11" s="507"/>
      <c r="AF11" s="507"/>
      <c r="AG11" s="502"/>
      <c r="AH11" s="460" t="s">
        <v>255</v>
      </c>
      <c r="AI11" s="461"/>
      <c r="AJ11" s="477" t="s">
        <v>256</v>
      </c>
      <c r="AK11" s="477"/>
      <c r="AL11" s="477"/>
      <c r="AM11" s="477"/>
      <c r="AN11" s="477"/>
      <c r="AO11" s="478"/>
      <c r="AP11" s="157"/>
      <c r="AS11" s="109">
        <v>11</v>
      </c>
      <c r="AT11" s="109">
        <v>11</v>
      </c>
    </row>
    <row r="12" spans="1:46" ht="18" customHeight="1">
      <c r="A12" s="20"/>
      <c r="B12" s="486"/>
      <c r="C12" s="487"/>
      <c r="D12" s="488"/>
      <c r="E12" s="495"/>
      <c r="F12" s="496"/>
      <c r="G12" s="496"/>
      <c r="H12" s="496"/>
      <c r="I12" s="497"/>
      <c r="J12" s="513"/>
      <c r="K12" s="514"/>
      <c r="L12" s="514"/>
      <c r="M12" s="514"/>
      <c r="N12" s="514"/>
      <c r="O12" s="514"/>
      <c r="P12" s="486"/>
      <c r="Q12" s="487"/>
      <c r="R12" s="487"/>
      <c r="S12" s="488"/>
      <c r="T12" s="486"/>
      <c r="U12" s="488"/>
      <c r="V12" s="503"/>
      <c r="W12" s="508"/>
      <c r="X12" s="508"/>
      <c r="Y12" s="504"/>
      <c r="Z12" s="503"/>
      <c r="AA12" s="504"/>
      <c r="AB12" s="503"/>
      <c r="AC12" s="504"/>
      <c r="AD12" s="503"/>
      <c r="AE12" s="508"/>
      <c r="AF12" s="508"/>
      <c r="AG12" s="504"/>
      <c r="AH12" s="462"/>
      <c r="AI12" s="463"/>
      <c r="AJ12" s="479"/>
      <c r="AK12" s="479"/>
      <c r="AL12" s="479"/>
      <c r="AM12" s="479"/>
      <c r="AN12" s="479"/>
      <c r="AO12" s="480"/>
      <c r="AP12" s="157"/>
      <c r="AS12" s="109">
        <v>12</v>
      </c>
      <c r="AT12" s="109">
        <v>12</v>
      </c>
    </row>
    <row r="13" spans="1:46" ht="18" customHeight="1">
      <c r="A13" s="20"/>
      <c r="B13" s="489"/>
      <c r="C13" s="490"/>
      <c r="D13" s="491"/>
      <c r="E13" s="498"/>
      <c r="F13" s="499"/>
      <c r="G13" s="499"/>
      <c r="H13" s="499"/>
      <c r="I13" s="500"/>
      <c r="J13" s="525"/>
      <c r="K13" s="526"/>
      <c r="L13" s="526"/>
      <c r="M13" s="526"/>
      <c r="N13" s="526"/>
      <c r="O13" s="526"/>
      <c r="P13" s="489"/>
      <c r="Q13" s="490"/>
      <c r="R13" s="490"/>
      <c r="S13" s="491"/>
      <c r="T13" s="489"/>
      <c r="U13" s="491"/>
      <c r="V13" s="505"/>
      <c r="W13" s="509"/>
      <c r="X13" s="509"/>
      <c r="Y13" s="506"/>
      <c r="Z13" s="505"/>
      <c r="AA13" s="506"/>
      <c r="AB13" s="505"/>
      <c r="AC13" s="506"/>
      <c r="AD13" s="505"/>
      <c r="AE13" s="509"/>
      <c r="AF13" s="509"/>
      <c r="AG13" s="506"/>
      <c r="AH13" s="475"/>
      <c r="AI13" s="476"/>
      <c r="AJ13" s="481"/>
      <c r="AK13" s="481"/>
      <c r="AL13" s="481"/>
      <c r="AM13" s="481"/>
      <c r="AN13" s="481"/>
      <c r="AO13" s="482"/>
      <c r="AP13" s="157"/>
      <c r="AT13" s="109">
        <v>13</v>
      </c>
    </row>
    <row r="14" spans="1:46" ht="18" customHeight="1">
      <c r="A14" s="20"/>
      <c r="B14" s="483"/>
      <c r="C14" s="484"/>
      <c r="D14" s="485"/>
      <c r="E14" s="492"/>
      <c r="F14" s="493"/>
      <c r="G14" s="493"/>
      <c r="H14" s="493"/>
      <c r="I14" s="494"/>
      <c r="J14" s="510"/>
      <c r="K14" s="511"/>
      <c r="L14" s="511"/>
      <c r="M14" s="511"/>
      <c r="N14" s="511"/>
      <c r="O14" s="511"/>
      <c r="P14" s="483"/>
      <c r="Q14" s="484"/>
      <c r="R14" s="484"/>
      <c r="S14" s="485"/>
      <c r="T14" s="483"/>
      <c r="U14" s="485"/>
      <c r="V14" s="483"/>
      <c r="W14" s="507"/>
      <c r="X14" s="507"/>
      <c r="Y14" s="502"/>
      <c r="Z14" s="501" t="s">
        <v>801</v>
      </c>
      <c r="AA14" s="502"/>
      <c r="AB14" s="501" t="s">
        <v>806</v>
      </c>
      <c r="AC14" s="502"/>
      <c r="AD14" s="501"/>
      <c r="AE14" s="507"/>
      <c r="AF14" s="507"/>
      <c r="AG14" s="502"/>
      <c r="AH14" s="460" t="s">
        <v>255</v>
      </c>
      <c r="AI14" s="461"/>
      <c r="AJ14" s="477" t="s">
        <v>256</v>
      </c>
      <c r="AK14" s="477"/>
      <c r="AL14" s="477"/>
      <c r="AM14" s="477"/>
      <c r="AN14" s="477"/>
      <c r="AO14" s="478"/>
      <c r="AP14" s="157"/>
      <c r="AT14" s="109">
        <v>14</v>
      </c>
    </row>
    <row r="15" spans="1:46" ht="18" customHeight="1">
      <c r="A15" s="20"/>
      <c r="B15" s="486"/>
      <c r="C15" s="487"/>
      <c r="D15" s="488"/>
      <c r="E15" s="495"/>
      <c r="F15" s="496"/>
      <c r="G15" s="496"/>
      <c r="H15" s="496"/>
      <c r="I15" s="497"/>
      <c r="J15" s="513"/>
      <c r="K15" s="514"/>
      <c r="L15" s="514"/>
      <c r="M15" s="514"/>
      <c r="N15" s="514"/>
      <c r="O15" s="514"/>
      <c r="P15" s="486"/>
      <c r="Q15" s="487"/>
      <c r="R15" s="487"/>
      <c r="S15" s="488"/>
      <c r="T15" s="486"/>
      <c r="U15" s="488"/>
      <c r="V15" s="503"/>
      <c r="W15" s="508"/>
      <c r="X15" s="508"/>
      <c r="Y15" s="504"/>
      <c r="Z15" s="503"/>
      <c r="AA15" s="504"/>
      <c r="AB15" s="503"/>
      <c r="AC15" s="504"/>
      <c r="AD15" s="503"/>
      <c r="AE15" s="508"/>
      <c r="AF15" s="508"/>
      <c r="AG15" s="504"/>
      <c r="AH15" s="462"/>
      <c r="AI15" s="463"/>
      <c r="AJ15" s="479"/>
      <c r="AK15" s="479"/>
      <c r="AL15" s="479"/>
      <c r="AM15" s="479"/>
      <c r="AN15" s="479"/>
      <c r="AO15" s="480"/>
      <c r="AP15" s="157"/>
      <c r="AT15" s="109">
        <v>15</v>
      </c>
    </row>
    <row r="16" spans="1:46" ht="18" customHeight="1">
      <c r="A16" s="20"/>
      <c r="B16" s="489"/>
      <c r="C16" s="490"/>
      <c r="D16" s="491"/>
      <c r="E16" s="498"/>
      <c r="F16" s="499"/>
      <c r="G16" s="499"/>
      <c r="H16" s="499"/>
      <c r="I16" s="500"/>
      <c r="J16" s="525"/>
      <c r="K16" s="526"/>
      <c r="L16" s="526"/>
      <c r="M16" s="526"/>
      <c r="N16" s="526"/>
      <c r="O16" s="526"/>
      <c r="P16" s="489"/>
      <c r="Q16" s="490"/>
      <c r="R16" s="490"/>
      <c r="S16" s="491"/>
      <c r="T16" s="489"/>
      <c r="U16" s="491"/>
      <c r="V16" s="505"/>
      <c r="W16" s="509"/>
      <c r="X16" s="509"/>
      <c r="Y16" s="506"/>
      <c r="Z16" s="505"/>
      <c r="AA16" s="506"/>
      <c r="AB16" s="505"/>
      <c r="AC16" s="506"/>
      <c r="AD16" s="505"/>
      <c r="AE16" s="509"/>
      <c r="AF16" s="509"/>
      <c r="AG16" s="506"/>
      <c r="AH16" s="475"/>
      <c r="AI16" s="476"/>
      <c r="AJ16" s="481"/>
      <c r="AK16" s="481"/>
      <c r="AL16" s="481"/>
      <c r="AM16" s="481"/>
      <c r="AN16" s="481"/>
      <c r="AO16" s="482"/>
      <c r="AP16" s="157"/>
      <c r="AT16" s="109">
        <v>16</v>
      </c>
    </row>
    <row r="17" spans="1:46" ht="18" customHeight="1">
      <c r="A17" s="20"/>
      <c r="B17" s="483"/>
      <c r="C17" s="484"/>
      <c r="D17" s="485"/>
      <c r="E17" s="492"/>
      <c r="F17" s="493"/>
      <c r="G17" s="493"/>
      <c r="H17" s="493"/>
      <c r="I17" s="494"/>
      <c r="J17" s="510"/>
      <c r="K17" s="511"/>
      <c r="L17" s="511"/>
      <c r="M17" s="511"/>
      <c r="N17" s="511"/>
      <c r="O17" s="511"/>
      <c r="P17" s="483"/>
      <c r="Q17" s="484"/>
      <c r="R17" s="484"/>
      <c r="S17" s="485"/>
      <c r="T17" s="483"/>
      <c r="U17" s="485"/>
      <c r="V17" s="483"/>
      <c r="W17" s="507"/>
      <c r="X17" s="507"/>
      <c r="Y17" s="502"/>
      <c r="Z17" s="501" t="s">
        <v>801</v>
      </c>
      <c r="AA17" s="502"/>
      <c r="AB17" s="501" t="s">
        <v>807</v>
      </c>
      <c r="AC17" s="502"/>
      <c r="AD17" s="501"/>
      <c r="AE17" s="507"/>
      <c r="AF17" s="507"/>
      <c r="AG17" s="502"/>
      <c r="AH17" s="460" t="s">
        <v>255</v>
      </c>
      <c r="AI17" s="461"/>
      <c r="AJ17" s="477" t="s">
        <v>256</v>
      </c>
      <c r="AK17" s="477"/>
      <c r="AL17" s="477"/>
      <c r="AM17" s="477"/>
      <c r="AN17" s="477"/>
      <c r="AO17" s="478"/>
      <c r="AP17" s="157"/>
      <c r="AT17" s="109">
        <v>17</v>
      </c>
    </row>
    <row r="18" spans="1:46" ht="18" customHeight="1">
      <c r="A18" s="20"/>
      <c r="B18" s="486"/>
      <c r="C18" s="487"/>
      <c r="D18" s="488"/>
      <c r="E18" s="495"/>
      <c r="F18" s="496"/>
      <c r="G18" s="496"/>
      <c r="H18" s="496"/>
      <c r="I18" s="497"/>
      <c r="J18" s="513"/>
      <c r="K18" s="514"/>
      <c r="L18" s="514"/>
      <c r="M18" s="514"/>
      <c r="N18" s="514"/>
      <c r="O18" s="514"/>
      <c r="P18" s="486"/>
      <c r="Q18" s="487"/>
      <c r="R18" s="487"/>
      <c r="S18" s="488"/>
      <c r="T18" s="486"/>
      <c r="U18" s="488"/>
      <c r="V18" s="503"/>
      <c r="W18" s="508"/>
      <c r="X18" s="508"/>
      <c r="Y18" s="504"/>
      <c r="Z18" s="503"/>
      <c r="AA18" s="504"/>
      <c r="AB18" s="503"/>
      <c r="AC18" s="504"/>
      <c r="AD18" s="503"/>
      <c r="AE18" s="508"/>
      <c r="AF18" s="508"/>
      <c r="AG18" s="504"/>
      <c r="AH18" s="462"/>
      <c r="AI18" s="463"/>
      <c r="AJ18" s="479"/>
      <c r="AK18" s="479"/>
      <c r="AL18" s="479"/>
      <c r="AM18" s="479"/>
      <c r="AN18" s="479"/>
      <c r="AO18" s="480"/>
      <c r="AP18" s="157"/>
      <c r="AT18" s="109">
        <v>18</v>
      </c>
    </row>
    <row r="19" spans="1:46" ht="18" customHeight="1">
      <c r="A19" s="20"/>
      <c r="B19" s="489"/>
      <c r="C19" s="490"/>
      <c r="D19" s="491"/>
      <c r="E19" s="498"/>
      <c r="F19" s="499"/>
      <c r="G19" s="499"/>
      <c r="H19" s="499"/>
      <c r="I19" s="500"/>
      <c r="J19" s="525"/>
      <c r="K19" s="526"/>
      <c r="L19" s="526"/>
      <c r="M19" s="526"/>
      <c r="N19" s="526"/>
      <c r="O19" s="526"/>
      <c r="P19" s="489"/>
      <c r="Q19" s="490"/>
      <c r="R19" s="490"/>
      <c r="S19" s="491"/>
      <c r="T19" s="489"/>
      <c r="U19" s="491"/>
      <c r="V19" s="505"/>
      <c r="W19" s="509"/>
      <c r="X19" s="509"/>
      <c r="Y19" s="506"/>
      <c r="Z19" s="505"/>
      <c r="AA19" s="506"/>
      <c r="AB19" s="505"/>
      <c r="AC19" s="506"/>
      <c r="AD19" s="505"/>
      <c r="AE19" s="509"/>
      <c r="AF19" s="509"/>
      <c r="AG19" s="506"/>
      <c r="AH19" s="475"/>
      <c r="AI19" s="476"/>
      <c r="AJ19" s="481"/>
      <c r="AK19" s="481"/>
      <c r="AL19" s="481"/>
      <c r="AM19" s="481"/>
      <c r="AN19" s="481"/>
      <c r="AO19" s="482"/>
      <c r="AP19" s="157"/>
      <c r="AT19" s="109">
        <v>19</v>
      </c>
    </row>
    <row r="20" spans="1:46" ht="18" customHeight="1">
      <c r="A20" s="20"/>
      <c r="B20" s="483"/>
      <c r="C20" s="484"/>
      <c r="D20" s="485"/>
      <c r="E20" s="492"/>
      <c r="F20" s="493"/>
      <c r="G20" s="493"/>
      <c r="H20" s="493"/>
      <c r="I20" s="494"/>
      <c r="J20" s="510"/>
      <c r="K20" s="511"/>
      <c r="L20" s="511"/>
      <c r="M20" s="511"/>
      <c r="N20" s="511"/>
      <c r="O20" s="511"/>
      <c r="P20" s="483"/>
      <c r="Q20" s="484"/>
      <c r="R20" s="484"/>
      <c r="S20" s="485"/>
      <c r="T20" s="483"/>
      <c r="U20" s="485"/>
      <c r="V20" s="483"/>
      <c r="W20" s="507"/>
      <c r="X20" s="507"/>
      <c r="Y20" s="502"/>
      <c r="Z20" s="501" t="s">
        <v>801</v>
      </c>
      <c r="AA20" s="502"/>
      <c r="AB20" s="501" t="s">
        <v>808</v>
      </c>
      <c r="AC20" s="502"/>
      <c r="AD20" s="501"/>
      <c r="AE20" s="507"/>
      <c r="AF20" s="507"/>
      <c r="AG20" s="502"/>
      <c r="AH20" s="460" t="s">
        <v>255</v>
      </c>
      <c r="AI20" s="461"/>
      <c r="AJ20" s="477" t="s">
        <v>256</v>
      </c>
      <c r="AK20" s="477"/>
      <c r="AL20" s="477"/>
      <c r="AM20" s="477"/>
      <c r="AN20" s="477"/>
      <c r="AO20" s="478"/>
      <c r="AP20" s="157"/>
      <c r="AT20" s="109">
        <v>20</v>
      </c>
    </row>
    <row r="21" spans="1:46" ht="18" customHeight="1">
      <c r="A21" s="20"/>
      <c r="B21" s="486"/>
      <c r="C21" s="487"/>
      <c r="D21" s="488"/>
      <c r="E21" s="495"/>
      <c r="F21" s="496"/>
      <c r="G21" s="496"/>
      <c r="H21" s="496"/>
      <c r="I21" s="497"/>
      <c r="J21" s="513"/>
      <c r="K21" s="514"/>
      <c r="L21" s="514"/>
      <c r="M21" s="514"/>
      <c r="N21" s="514"/>
      <c r="O21" s="514"/>
      <c r="P21" s="486"/>
      <c r="Q21" s="487"/>
      <c r="R21" s="487"/>
      <c r="S21" s="488"/>
      <c r="T21" s="486"/>
      <c r="U21" s="488"/>
      <c r="V21" s="503"/>
      <c r="W21" s="508"/>
      <c r="X21" s="508"/>
      <c r="Y21" s="504"/>
      <c r="Z21" s="503"/>
      <c r="AA21" s="504"/>
      <c r="AB21" s="503"/>
      <c r="AC21" s="504"/>
      <c r="AD21" s="503"/>
      <c r="AE21" s="508"/>
      <c r="AF21" s="508"/>
      <c r="AG21" s="504"/>
      <c r="AH21" s="462"/>
      <c r="AI21" s="463"/>
      <c r="AJ21" s="479"/>
      <c r="AK21" s="479"/>
      <c r="AL21" s="479"/>
      <c r="AM21" s="479"/>
      <c r="AN21" s="479"/>
      <c r="AO21" s="480"/>
      <c r="AP21" s="157"/>
      <c r="AT21" s="109">
        <v>21</v>
      </c>
    </row>
    <row r="22" spans="1:46" ht="18" customHeight="1">
      <c r="A22" s="20"/>
      <c r="B22" s="489"/>
      <c r="C22" s="490"/>
      <c r="D22" s="491"/>
      <c r="E22" s="498"/>
      <c r="F22" s="499"/>
      <c r="G22" s="499"/>
      <c r="H22" s="499"/>
      <c r="I22" s="500"/>
      <c r="J22" s="525"/>
      <c r="K22" s="526"/>
      <c r="L22" s="526"/>
      <c r="M22" s="526"/>
      <c r="N22" s="526"/>
      <c r="O22" s="526"/>
      <c r="P22" s="489"/>
      <c r="Q22" s="490"/>
      <c r="R22" s="490"/>
      <c r="S22" s="491"/>
      <c r="T22" s="489"/>
      <c r="U22" s="491"/>
      <c r="V22" s="505"/>
      <c r="W22" s="509"/>
      <c r="X22" s="509"/>
      <c r="Y22" s="506"/>
      <c r="Z22" s="505"/>
      <c r="AA22" s="506"/>
      <c r="AB22" s="505"/>
      <c r="AC22" s="506"/>
      <c r="AD22" s="505"/>
      <c r="AE22" s="509"/>
      <c r="AF22" s="509"/>
      <c r="AG22" s="506"/>
      <c r="AH22" s="475"/>
      <c r="AI22" s="476"/>
      <c r="AJ22" s="481"/>
      <c r="AK22" s="481"/>
      <c r="AL22" s="481"/>
      <c r="AM22" s="481"/>
      <c r="AN22" s="481"/>
      <c r="AO22" s="482"/>
      <c r="AP22" s="157"/>
      <c r="AT22" s="109">
        <v>22</v>
      </c>
    </row>
    <row r="23" spans="1:46" ht="18" customHeight="1">
      <c r="A23" s="20"/>
      <c r="B23" s="483"/>
      <c r="C23" s="484"/>
      <c r="D23" s="485"/>
      <c r="E23" s="492"/>
      <c r="F23" s="493"/>
      <c r="G23" s="493"/>
      <c r="H23" s="493"/>
      <c r="I23" s="494"/>
      <c r="J23" s="510"/>
      <c r="K23" s="511"/>
      <c r="L23" s="511"/>
      <c r="M23" s="511"/>
      <c r="N23" s="511"/>
      <c r="O23" s="511"/>
      <c r="P23" s="483"/>
      <c r="Q23" s="484"/>
      <c r="R23" s="484"/>
      <c r="S23" s="485"/>
      <c r="T23" s="483"/>
      <c r="U23" s="485"/>
      <c r="V23" s="483"/>
      <c r="W23" s="507"/>
      <c r="X23" s="507"/>
      <c r="Y23" s="502"/>
      <c r="Z23" s="501" t="s">
        <v>801</v>
      </c>
      <c r="AA23" s="502"/>
      <c r="AB23" s="501" t="s">
        <v>807</v>
      </c>
      <c r="AC23" s="502"/>
      <c r="AD23" s="501"/>
      <c r="AE23" s="507"/>
      <c r="AF23" s="507"/>
      <c r="AG23" s="502"/>
      <c r="AH23" s="460" t="s">
        <v>255</v>
      </c>
      <c r="AI23" s="461"/>
      <c r="AJ23" s="477" t="s">
        <v>256</v>
      </c>
      <c r="AK23" s="477"/>
      <c r="AL23" s="477"/>
      <c r="AM23" s="477"/>
      <c r="AN23" s="477"/>
      <c r="AO23" s="478"/>
      <c r="AP23" s="157"/>
      <c r="AT23" s="109">
        <v>23</v>
      </c>
    </row>
    <row r="24" spans="1:46" ht="18" customHeight="1">
      <c r="A24" s="20"/>
      <c r="B24" s="486"/>
      <c r="C24" s="487"/>
      <c r="D24" s="488"/>
      <c r="E24" s="495"/>
      <c r="F24" s="496"/>
      <c r="G24" s="496"/>
      <c r="H24" s="496"/>
      <c r="I24" s="497"/>
      <c r="J24" s="513"/>
      <c r="K24" s="514"/>
      <c r="L24" s="514"/>
      <c r="M24" s="514"/>
      <c r="N24" s="514"/>
      <c r="O24" s="514"/>
      <c r="P24" s="486"/>
      <c r="Q24" s="487"/>
      <c r="R24" s="487"/>
      <c r="S24" s="488"/>
      <c r="T24" s="486"/>
      <c r="U24" s="488"/>
      <c r="V24" s="503"/>
      <c r="W24" s="508"/>
      <c r="X24" s="508"/>
      <c r="Y24" s="504"/>
      <c r="Z24" s="503"/>
      <c r="AA24" s="504"/>
      <c r="AB24" s="503"/>
      <c r="AC24" s="504"/>
      <c r="AD24" s="503"/>
      <c r="AE24" s="508"/>
      <c r="AF24" s="508"/>
      <c r="AG24" s="504"/>
      <c r="AH24" s="462"/>
      <c r="AI24" s="463"/>
      <c r="AJ24" s="479"/>
      <c r="AK24" s="479"/>
      <c r="AL24" s="479"/>
      <c r="AM24" s="479"/>
      <c r="AN24" s="479"/>
      <c r="AO24" s="480"/>
      <c r="AP24" s="157"/>
      <c r="AT24" s="109">
        <v>24</v>
      </c>
    </row>
    <row r="25" spans="1:46" ht="18" customHeight="1">
      <c r="A25" s="20"/>
      <c r="B25" s="489"/>
      <c r="C25" s="490"/>
      <c r="D25" s="491"/>
      <c r="E25" s="498"/>
      <c r="F25" s="499"/>
      <c r="G25" s="499"/>
      <c r="H25" s="499"/>
      <c r="I25" s="500"/>
      <c r="J25" s="525"/>
      <c r="K25" s="526"/>
      <c r="L25" s="526"/>
      <c r="M25" s="526"/>
      <c r="N25" s="526"/>
      <c r="O25" s="526"/>
      <c r="P25" s="489"/>
      <c r="Q25" s="490"/>
      <c r="R25" s="490"/>
      <c r="S25" s="491"/>
      <c r="T25" s="489"/>
      <c r="U25" s="491"/>
      <c r="V25" s="505"/>
      <c r="W25" s="509"/>
      <c r="X25" s="509"/>
      <c r="Y25" s="506"/>
      <c r="Z25" s="505"/>
      <c r="AA25" s="506"/>
      <c r="AB25" s="505"/>
      <c r="AC25" s="506"/>
      <c r="AD25" s="505"/>
      <c r="AE25" s="509"/>
      <c r="AF25" s="509"/>
      <c r="AG25" s="506"/>
      <c r="AH25" s="475"/>
      <c r="AI25" s="476"/>
      <c r="AJ25" s="481"/>
      <c r="AK25" s="481"/>
      <c r="AL25" s="481"/>
      <c r="AM25" s="481"/>
      <c r="AN25" s="481"/>
      <c r="AO25" s="482"/>
      <c r="AP25" s="157"/>
      <c r="AT25" s="109">
        <v>25</v>
      </c>
    </row>
    <row r="26" spans="1:46" ht="18" customHeight="1">
      <c r="A26" s="20"/>
      <c r="B26" s="483"/>
      <c r="C26" s="484"/>
      <c r="D26" s="485"/>
      <c r="E26" s="492"/>
      <c r="F26" s="493"/>
      <c r="G26" s="493"/>
      <c r="H26" s="493"/>
      <c r="I26" s="494"/>
      <c r="J26" s="510"/>
      <c r="K26" s="511"/>
      <c r="L26" s="511"/>
      <c r="M26" s="511"/>
      <c r="N26" s="511"/>
      <c r="O26" s="512"/>
      <c r="P26" s="483"/>
      <c r="Q26" s="484"/>
      <c r="R26" s="484"/>
      <c r="S26" s="485"/>
      <c r="T26" s="483"/>
      <c r="U26" s="485"/>
      <c r="V26" s="483"/>
      <c r="W26" s="507"/>
      <c r="X26" s="507"/>
      <c r="Y26" s="502"/>
      <c r="Z26" s="501" t="s">
        <v>801</v>
      </c>
      <c r="AA26" s="502"/>
      <c r="AB26" s="501" t="s">
        <v>803</v>
      </c>
      <c r="AC26" s="502"/>
      <c r="AD26" s="501"/>
      <c r="AE26" s="507"/>
      <c r="AF26" s="507"/>
      <c r="AG26" s="502"/>
      <c r="AH26" s="460" t="s">
        <v>255</v>
      </c>
      <c r="AI26" s="461"/>
      <c r="AJ26" s="477" t="s">
        <v>256</v>
      </c>
      <c r="AK26" s="477"/>
      <c r="AL26" s="477"/>
      <c r="AM26" s="477"/>
      <c r="AN26" s="477"/>
      <c r="AO26" s="478"/>
      <c r="AP26" s="157"/>
      <c r="AT26" s="109">
        <v>26</v>
      </c>
    </row>
    <row r="27" spans="1:46" ht="18" customHeight="1">
      <c r="A27" s="20"/>
      <c r="B27" s="486"/>
      <c r="C27" s="487"/>
      <c r="D27" s="488"/>
      <c r="E27" s="495"/>
      <c r="F27" s="496"/>
      <c r="G27" s="496"/>
      <c r="H27" s="496"/>
      <c r="I27" s="497"/>
      <c r="J27" s="513"/>
      <c r="K27" s="514"/>
      <c r="L27" s="514"/>
      <c r="M27" s="514"/>
      <c r="N27" s="514"/>
      <c r="O27" s="515"/>
      <c r="P27" s="486"/>
      <c r="Q27" s="487"/>
      <c r="R27" s="487"/>
      <c r="S27" s="488"/>
      <c r="T27" s="486"/>
      <c r="U27" s="488"/>
      <c r="V27" s="503"/>
      <c r="W27" s="508"/>
      <c r="X27" s="508"/>
      <c r="Y27" s="504"/>
      <c r="Z27" s="503"/>
      <c r="AA27" s="504"/>
      <c r="AB27" s="503"/>
      <c r="AC27" s="504"/>
      <c r="AD27" s="503"/>
      <c r="AE27" s="508"/>
      <c r="AF27" s="508"/>
      <c r="AG27" s="504"/>
      <c r="AH27" s="462"/>
      <c r="AI27" s="463"/>
      <c r="AJ27" s="479"/>
      <c r="AK27" s="479"/>
      <c r="AL27" s="479"/>
      <c r="AM27" s="479"/>
      <c r="AN27" s="479"/>
      <c r="AO27" s="480"/>
      <c r="AP27" s="157"/>
      <c r="AT27" s="109">
        <v>27</v>
      </c>
    </row>
    <row r="28" spans="1:46" ht="18" customHeight="1">
      <c r="A28" s="20"/>
      <c r="B28" s="489"/>
      <c r="C28" s="490"/>
      <c r="D28" s="491"/>
      <c r="E28" s="498"/>
      <c r="F28" s="499"/>
      <c r="G28" s="499"/>
      <c r="H28" s="499"/>
      <c r="I28" s="500"/>
      <c r="J28" s="525"/>
      <c r="K28" s="526"/>
      <c r="L28" s="526"/>
      <c r="M28" s="526"/>
      <c r="N28" s="526"/>
      <c r="O28" s="527"/>
      <c r="P28" s="489"/>
      <c r="Q28" s="490"/>
      <c r="R28" s="490"/>
      <c r="S28" s="491"/>
      <c r="T28" s="489"/>
      <c r="U28" s="491"/>
      <c r="V28" s="505"/>
      <c r="W28" s="509"/>
      <c r="X28" s="509"/>
      <c r="Y28" s="506"/>
      <c r="Z28" s="505"/>
      <c r="AA28" s="506"/>
      <c r="AB28" s="505"/>
      <c r="AC28" s="506"/>
      <c r="AD28" s="505"/>
      <c r="AE28" s="509"/>
      <c r="AF28" s="509"/>
      <c r="AG28" s="506"/>
      <c r="AH28" s="475"/>
      <c r="AI28" s="476"/>
      <c r="AJ28" s="481"/>
      <c r="AK28" s="481"/>
      <c r="AL28" s="481"/>
      <c r="AM28" s="481"/>
      <c r="AN28" s="481"/>
      <c r="AO28" s="482"/>
      <c r="AP28" s="157"/>
      <c r="AT28" s="109">
        <v>28</v>
      </c>
    </row>
    <row r="29" spans="1:46" ht="18" customHeight="1">
      <c r="A29" s="20"/>
      <c r="B29" s="483"/>
      <c r="C29" s="484"/>
      <c r="D29" s="485"/>
      <c r="E29" s="492"/>
      <c r="F29" s="493"/>
      <c r="G29" s="493"/>
      <c r="H29" s="493"/>
      <c r="I29" s="494"/>
      <c r="J29" s="510"/>
      <c r="K29" s="511"/>
      <c r="L29" s="511"/>
      <c r="M29" s="511"/>
      <c r="N29" s="511"/>
      <c r="O29" s="512"/>
      <c r="P29" s="483"/>
      <c r="Q29" s="484"/>
      <c r="R29" s="484"/>
      <c r="S29" s="485"/>
      <c r="T29" s="483"/>
      <c r="U29" s="485"/>
      <c r="V29" s="483"/>
      <c r="W29" s="507"/>
      <c r="X29" s="507"/>
      <c r="Y29" s="502"/>
      <c r="Z29" s="501" t="s">
        <v>801</v>
      </c>
      <c r="AA29" s="502"/>
      <c r="AB29" s="501" t="s">
        <v>807</v>
      </c>
      <c r="AC29" s="502"/>
      <c r="AD29" s="501"/>
      <c r="AE29" s="507"/>
      <c r="AF29" s="507"/>
      <c r="AG29" s="502"/>
      <c r="AH29" s="460" t="s">
        <v>255</v>
      </c>
      <c r="AI29" s="461"/>
      <c r="AJ29" s="477" t="s">
        <v>256</v>
      </c>
      <c r="AK29" s="477"/>
      <c r="AL29" s="477"/>
      <c r="AM29" s="477"/>
      <c r="AN29" s="477"/>
      <c r="AO29" s="478"/>
      <c r="AP29" s="157"/>
      <c r="AT29" s="109">
        <v>29</v>
      </c>
    </row>
    <row r="30" spans="1:46" ht="18" customHeight="1">
      <c r="A30" s="20"/>
      <c r="B30" s="486"/>
      <c r="C30" s="487"/>
      <c r="D30" s="488"/>
      <c r="E30" s="495"/>
      <c r="F30" s="496"/>
      <c r="G30" s="496"/>
      <c r="H30" s="496"/>
      <c r="I30" s="497"/>
      <c r="J30" s="513"/>
      <c r="K30" s="514"/>
      <c r="L30" s="514"/>
      <c r="M30" s="514"/>
      <c r="N30" s="514"/>
      <c r="O30" s="515"/>
      <c r="P30" s="486"/>
      <c r="Q30" s="487"/>
      <c r="R30" s="487"/>
      <c r="S30" s="488"/>
      <c r="T30" s="486"/>
      <c r="U30" s="488"/>
      <c r="V30" s="503"/>
      <c r="W30" s="508"/>
      <c r="X30" s="508"/>
      <c r="Y30" s="504"/>
      <c r="Z30" s="503"/>
      <c r="AA30" s="504"/>
      <c r="AB30" s="503"/>
      <c r="AC30" s="504"/>
      <c r="AD30" s="503"/>
      <c r="AE30" s="508"/>
      <c r="AF30" s="508"/>
      <c r="AG30" s="504"/>
      <c r="AH30" s="462"/>
      <c r="AI30" s="463"/>
      <c r="AJ30" s="479"/>
      <c r="AK30" s="479"/>
      <c r="AL30" s="479"/>
      <c r="AM30" s="479"/>
      <c r="AN30" s="479"/>
      <c r="AO30" s="480"/>
      <c r="AP30" s="157"/>
      <c r="AT30" s="109">
        <v>30</v>
      </c>
    </row>
    <row r="31" spans="1:46" ht="18" customHeight="1">
      <c r="A31" s="20"/>
      <c r="B31" s="489"/>
      <c r="C31" s="490"/>
      <c r="D31" s="491"/>
      <c r="E31" s="498"/>
      <c r="F31" s="499"/>
      <c r="G31" s="499"/>
      <c r="H31" s="499"/>
      <c r="I31" s="500"/>
      <c r="J31" s="525"/>
      <c r="K31" s="526"/>
      <c r="L31" s="526"/>
      <c r="M31" s="526"/>
      <c r="N31" s="526"/>
      <c r="O31" s="527"/>
      <c r="P31" s="489"/>
      <c r="Q31" s="490"/>
      <c r="R31" s="490"/>
      <c r="S31" s="491"/>
      <c r="T31" s="489"/>
      <c r="U31" s="491"/>
      <c r="V31" s="505"/>
      <c r="W31" s="509"/>
      <c r="X31" s="509"/>
      <c r="Y31" s="506"/>
      <c r="Z31" s="505"/>
      <c r="AA31" s="506"/>
      <c r="AB31" s="505"/>
      <c r="AC31" s="506"/>
      <c r="AD31" s="505"/>
      <c r="AE31" s="509"/>
      <c r="AF31" s="509"/>
      <c r="AG31" s="506"/>
      <c r="AH31" s="475"/>
      <c r="AI31" s="476"/>
      <c r="AJ31" s="481"/>
      <c r="AK31" s="481"/>
      <c r="AL31" s="481"/>
      <c r="AM31" s="481"/>
      <c r="AN31" s="481"/>
      <c r="AO31" s="482"/>
      <c r="AP31" s="157"/>
      <c r="AT31" s="109">
        <v>31</v>
      </c>
    </row>
    <row r="32" spans="1:46" ht="18" customHeight="1">
      <c r="A32" s="20"/>
      <c r="B32" s="483"/>
      <c r="C32" s="484"/>
      <c r="D32" s="485"/>
      <c r="E32" s="492"/>
      <c r="F32" s="493"/>
      <c r="G32" s="493"/>
      <c r="H32" s="493"/>
      <c r="I32" s="494"/>
      <c r="J32" s="510"/>
      <c r="K32" s="511"/>
      <c r="L32" s="511"/>
      <c r="M32" s="511"/>
      <c r="N32" s="511"/>
      <c r="O32" s="512"/>
      <c r="P32" s="483"/>
      <c r="Q32" s="484"/>
      <c r="R32" s="484"/>
      <c r="S32" s="485"/>
      <c r="T32" s="483"/>
      <c r="U32" s="485"/>
      <c r="V32" s="483"/>
      <c r="W32" s="507"/>
      <c r="X32" s="507"/>
      <c r="Y32" s="502"/>
      <c r="Z32" s="501" t="s">
        <v>801</v>
      </c>
      <c r="AA32" s="502"/>
      <c r="AB32" s="501" t="s">
        <v>809</v>
      </c>
      <c r="AC32" s="502"/>
      <c r="AD32" s="501"/>
      <c r="AE32" s="507"/>
      <c r="AF32" s="507"/>
      <c r="AG32" s="502"/>
      <c r="AH32" s="460" t="s">
        <v>255</v>
      </c>
      <c r="AI32" s="461"/>
      <c r="AJ32" s="477" t="s">
        <v>256</v>
      </c>
      <c r="AK32" s="477"/>
      <c r="AL32" s="477"/>
      <c r="AM32" s="477"/>
      <c r="AN32" s="477"/>
      <c r="AO32" s="478"/>
      <c r="AP32" s="157"/>
    </row>
    <row r="33" spans="1:42" ht="18" customHeight="1">
      <c r="A33" s="20"/>
      <c r="B33" s="486"/>
      <c r="C33" s="487"/>
      <c r="D33" s="488"/>
      <c r="E33" s="495"/>
      <c r="F33" s="496"/>
      <c r="G33" s="496"/>
      <c r="H33" s="496"/>
      <c r="I33" s="497"/>
      <c r="J33" s="513"/>
      <c r="K33" s="514"/>
      <c r="L33" s="514"/>
      <c r="M33" s="514"/>
      <c r="N33" s="514"/>
      <c r="O33" s="515"/>
      <c r="P33" s="486"/>
      <c r="Q33" s="487"/>
      <c r="R33" s="487"/>
      <c r="S33" s="488"/>
      <c r="T33" s="486"/>
      <c r="U33" s="488"/>
      <c r="V33" s="503"/>
      <c r="W33" s="508"/>
      <c r="X33" s="508"/>
      <c r="Y33" s="504"/>
      <c r="Z33" s="503"/>
      <c r="AA33" s="504"/>
      <c r="AB33" s="503"/>
      <c r="AC33" s="504"/>
      <c r="AD33" s="503"/>
      <c r="AE33" s="508"/>
      <c r="AF33" s="508"/>
      <c r="AG33" s="504"/>
      <c r="AH33" s="462"/>
      <c r="AI33" s="463"/>
      <c r="AJ33" s="479"/>
      <c r="AK33" s="479"/>
      <c r="AL33" s="479"/>
      <c r="AM33" s="479"/>
      <c r="AN33" s="479"/>
      <c r="AO33" s="480"/>
      <c r="AP33" s="157"/>
    </row>
    <row r="34" spans="1:42" ht="18" customHeight="1">
      <c r="A34" s="20"/>
      <c r="B34" s="489"/>
      <c r="C34" s="490"/>
      <c r="D34" s="491"/>
      <c r="E34" s="498"/>
      <c r="F34" s="499"/>
      <c r="G34" s="499"/>
      <c r="H34" s="499"/>
      <c r="I34" s="500"/>
      <c r="J34" s="525"/>
      <c r="K34" s="526"/>
      <c r="L34" s="526"/>
      <c r="M34" s="526"/>
      <c r="N34" s="526"/>
      <c r="O34" s="527"/>
      <c r="P34" s="489"/>
      <c r="Q34" s="490"/>
      <c r="R34" s="490"/>
      <c r="S34" s="491"/>
      <c r="T34" s="489"/>
      <c r="U34" s="491"/>
      <c r="V34" s="505"/>
      <c r="W34" s="509"/>
      <c r="X34" s="509"/>
      <c r="Y34" s="506"/>
      <c r="Z34" s="505"/>
      <c r="AA34" s="506"/>
      <c r="AB34" s="505"/>
      <c r="AC34" s="506"/>
      <c r="AD34" s="505"/>
      <c r="AE34" s="509"/>
      <c r="AF34" s="509"/>
      <c r="AG34" s="506"/>
      <c r="AH34" s="475"/>
      <c r="AI34" s="476"/>
      <c r="AJ34" s="481"/>
      <c r="AK34" s="481"/>
      <c r="AL34" s="481"/>
      <c r="AM34" s="481"/>
      <c r="AN34" s="481"/>
      <c r="AO34" s="482"/>
      <c r="AP34" s="157"/>
    </row>
    <row r="35" spans="1:42" ht="18" customHeight="1">
      <c r="A35" s="20"/>
      <c r="B35" s="483"/>
      <c r="C35" s="484"/>
      <c r="D35" s="485"/>
      <c r="E35" s="492"/>
      <c r="F35" s="493"/>
      <c r="G35" s="493"/>
      <c r="H35" s="493"/>
      <c r="I35" s="494"/>
      <c r="J35" s="510"/>
      <c r="K35" s="511"/>
      <c r="L35" s="511"/>
      <c r="M35" s="511"/>
      <c r="N35" s="511"/>
      <c r="O35" s="512"/>
      <c r="P35" s="483"/>
      <c r="Q35" s="484"/>
      <c r="R35" s="484"/>
      <c r="S35" s="485"/>
      <c r="T35" s="483"/>
      <c r="U35" s="485"/>
      <c r="V35" s="483"/>
      <c r="W35" s="507"/>
      <c r="X35" s="507"/>
      <c r="Y35" s="502"/>
      <c r="Z35" s="501" t="s">
        <v>801</v>
      </c>
      <c r="AA35" s="502"/>
      <c r="AB35" s="501" t="s">
        <v>808</v>
      </c>
      <c r="AC35" s="502"/>
      <c r="AD35" s="501"/>
      <c r="AE35" s="507"/>
      <c r="AF35" s="507"/>
      <c r="AG35" s="502"/>
      <c r="AH35" s="460" t="s">
        <v>255</v>
      </c>
      <c r="AI35" s="461"/>
      <c r="AJ35" s="477" t="s">
        <v>256</v>
      </c>
      <c r="AK35" s="477"/>
      <c r="AL35" s="477"/>
      <c r="AM35" s="477"/>
      <c r="AN35" s="477"/>
      <c r="AO35" s="478"/>
      <c r="AP35" s="157"/>
    </row>
    <row r="36" spans="1:42" ht="18" customHeight="1">
      <c r="A36" s="20"/>
      <c r="B36" s="486"/>
      <c r="C36" s="487"/>
      <c r="D36" s="488"/>
      <c r="E36" s="495"/>
      <c r="F36" s="496"/>
      <c r="G36" s="496"/>
      <c r="H36" s="496"/>
      <c r="I36" s="497"/>
      <c r="J36" s="513"/>
      <c r="K36" s="514"/>
      <c r="L36" s="514"/>
      <c r="M36" s="514"/>
      <c r="N36" s="514"/>
      <c r="O36" s="515"/>
      <c r="P36" s="486"/>
      <c r="Q36" s="487"/>
      <c r="R36" s="487"/>
      <c r="S36" s="488"/>
      <c r="T36" s="486"/>
      <c r="U36" s="488"/>
      <c r="V36" s="503"/>
      <c r="W36" s="508"/>
      <c r="X36" s="508"/>
      <c r="Y36" s="504"/>
      <c r="Z36" s="503"/>
      <c r="AA36" s="504"/>
      <c r="AB36" s="503"/>
      <c r="AC36" s="504"/>
      <c r="AD36" s="503"/>
      <c r="AE36" s="508"/>
      <c r="AF36" s="508"/>
      <c r="AG36" s="504"/>
      <c r="AH36" s="462"/>
      <c r="AI36" s="463"/>
      <c r="AJ36" s="479"/>
      <c r="AK36" s="479"/>
      <c r="AL36" s="479"/>
      <c r="AM36" s="479"/>
      <c r="AN36" s="479"/>
      <c r="AO36" s="480"/>
      <c r="AP36" s="157"/>
    </row>
    <row r="37" spans="1:42" ht="18" customHeight="1">
      <c r="A37" s="20"/>
      <c r="B37" s="489"/>
      <c r="C37" s="490"/>
      <c r="D37" s="491"/>
      <c r="E37" s="498"/>
      <c r="F37" s="499"/>
      <c r="G37" s="499"/>
      <c r="H37" s="499"/>
      <c r="I37" s="500"/>
      <c r="J37" s="525"/>
      <c r="K37" s="526"/>
      <c r="L37" s="526"/>
      <c r="M37" s="526"/>
      <c r="N37" s="526"/>
      <c r="O37" s="527"/>
      <c r="P37" s="489"/>
      <c r="Q37" s="490"/>
      <c r="R37" s="490"/>
      <c r="S37" s="491"/>
      <c r="T37" s="489"/>
      <c r="U37" s="491"/>
      <c r="V37" s="505"/>
      <c r="W37" s="509"/>
      <c r="X37" s="509"/>
      <c r="Y37" s="506"/>
      <c r="Z37" s="505"/>
      <c r="AA37" s="506"/>
      <c r="AB37" s="505"/>
      <c r="AC37" s="506"/>
      <c r="AD37" s="505"/>
      <c r="AE37" s="509"/>
      <c r="AF37" s="509"/>
      <c r="AG37" s="506"/>
      <c r="AH37" s="475"/>
      <c r="AI37" s="476"/>
      <c r="AJ37" s="481"/>
      <c r="AK37" s="481"/>
      <c r="AL37" s="481"/>
      <c r="AM37" s="481"/>
      <c r="AN37" s="481"/>
      <c r="AO37" s="482"/>
      <c r="AP37" s="157"/>
    </row>
    <row r="38" spans="1:42" s="44" customFormat="1" ht="18" customHeight="1">
      <c r="A38" s="20"/>
      <c r="B38" s="483"/>
      <c r="C38" s="484"/>
      <c r="D38" s="485"/>
      <c r="E38" s="492"/>
      <c r="F38" s="493"/>
      <c r="G38" s="493"/>
      <c r="H38" s="493"/>
      <c r="I38" s="494"/>
      <c r="J38" s="510"/>
      <c r="K38" s="511"/>
      <c r="L38" s="511"/>
      <c r="M38" s="511"/>
      <c r="N38" s="511"/>
      <c r="O38" s="512"/>
      <c r="P38" s="483"/>
      <c r="Q38" s="484"/>
      <c r="R38" s="484"/>
      <c r="S38" s="485"/>
      <c r="T38" s="483"/>
      <c r="U38" s="485"/>
      <c r="V38" s="483"/>
      <c r="W38" s="507"/>
      <c r="X38" s="507"/>
      <c r="Y38" s="502"/>
      <c r="Z38" s="501"/>
      <c r="AA38" s="502"/>
      <c r="AB38" s="501"/>
      <c r="AC38" s="502"/>
      <c r="AD38" s="501"/>
      <c r="AE38" s="507"/>
      <c r="AF38" s="507"/>
      <c r="AG38" s="502"/>
      <c r="AH38" s="460" t="s">
        <v>255</v>
      </c>
      <c r="AI38" s="461"/>
      <c r="AJ38" s="477" t="s">
        <v>256</v>
      </c>
      <c r="AK38" s="477"/>
      <c r="AL38" s="477"/>
      <c r="AM38" s="477"/>
      <c r="AN38" s="477"/>
      <c r="AO38" s="478"/>
      <c r="AP38" s="157"/>
    </row>
    <row r="39" spans="1:42" s="44" customFormat="1" ht="18" customHeight="1">
      <c r="A39" s="20"/>
      <c r="B39" s="486"/>
      <c r="C39" s="487"/>
      <c r="D39" s="488"/>
      <c r="E39" s="495"/>
      <c r="F39" s="496"/>
      <c r="G39" s="496"/>
      <c r="H39" s="496"/>
      <c r="I39" s="497"/>
      <c r="J39" s="513"/>
      <c r="K39" s="514"/>
      <c r="L39" s="514"/>
      <c r="M39" s="514"/>
      <c r="N39" s="514"/>
      <c r="O39" s="515"/>
      <c r="P39" s="486"/>
      <c r="Q39" s="487"/>
      <c r="R39" s="487"/>
      <c r="S39" s="488"/>
      <c r="T39" s="486"/>
      <c r="U39" s="488"/>
      <c r="V39" s="503"/>
      <c r="W39" s="508"/>
      <c r="X39" s="508"/>
      <c r="Y39" s="504"/>
      <c r="Z39" s="503"/>
      <c r="AA39" s="504"/>
      <c r="AB39" s="503"/>
      <c r="AC39" s="504"/>
      <c r="AD39" s="503"/>
      <c r="AE39" s="508"/>
      <c r="AF39" s="508"/>
      <c r="AG39" s="504"/>
      <c r="AH39" s="462"/>
      <c r="AI39" s="463"/>
      <c r="AJ39" s="479"/>
      <c r="AK39" s="479"/>
      <c r="AL39" s="479"/>
      <c r="AM39" s="479"/>
      <c r="AN39" s="479"/>
      <c r="AO39" s="480"/>
      <c r="AP39" s="157"/>
    </row>
    <row r="40" spans="1:42" s="44" customFormat="1" ht="18" customHeight="1">
      <c r="A40" s="20"/>
      <c r="B40" s="489"/>
      <c r="C40" s="490"/>
      <c r="D40" s="491"/>
      <c r="E40" s="498"/>
      <c r="F40" s="499"/>
      <c r="G40" s="499"/>
      <c r="H40" s="499"/>
      <c r="I40" s="500"/>
      <c r="J40" s="525"/>
      <c r="K40" s="526"/>
      <c r="L40" s="526"/>
      <c r="M40" s="526"/>
      <c r="N40" s="526"/>
      <c r="O40" s="527"/>
      <c r="P40" s="489"/>
      <c r="Q40" s="490"/>
      <c r="R40" s="490"/>
      <c r="S40" s="491"/>
      <c r="T40" s="489"/>
      <c r="U40" s="491"/>
      <c r="V40" s="505"/>
      <c r="W40" s="509"/>
      <c r="X40" s="509"/>
      <c r="Y40" s="506"/>
      <c r="Z40" s="505"/>
      <c r="AA40" s="506"/>
      <c r="AB40" s="505"/>
      <c r="AC40" s="506"/>
      <c r="AD40" s="505"/>
      <c r="AE40" s="509"/>
      <c r="AF40" s="509"/>
      <c r="AG40" s="506"/>
      <c r="AH40" s="475"/>
      <c r="AI40" s="476"/>
      <c r="AJ40" s="481"/>
      <c r="AK40" s="481"/>
      <c r="AL40" s="481"/>
      <c r="AM40" s="481"/>
      <c r="AN40" s="481"/>
      <c r="AO40" s="482"/>
      <c r="AP40" s="157"/>
    </row>
    <row r="41" spans="1:42" ht="18" customHeight="1">
      <c r="A41" s="20"/>
      <c r="B41" s="483"/>
      <c r="C41" s="484"/>
      <c r="D41" s="485"/>
      <c r="E41" s="516"/>
      <c r="F41" s="517"/>
      <c r="G41" s="517"/>
      <c r="H41" s="517"/>
      <c r="I41" s="518"/>
      <c r="J41" s="510"/>
      <c r="K41" s="511"/>
      <c r="L41" s="511"/>
      <c r="M41" s="511"/>
      <c r="N41" s="511"/>
      <c r="O41" s="511"/>
      <c r="P41" s="483"/>
      <c r="Q41" s="484"/>
      <c r="R41" s="484"/>
      <c r="S41" s="485"/>
      <c r="T41" s="483"/>
      <c r="U41" s="485"/>
      <c r="V41" s="483"/>
      <c r="W41" s="507"/>
      <c r="X41" s="507"/>
      <c r="Y41" s="502"/>
      <c r="Z41" s="501"/>
      <c r="AA41" s="502"/>
      <c r="AB41" s="501"/>
      <c r="AC41" s="502"/>
      <c r="AD41" s="501"/>
      <c r="AE41" s="507"/>
      <c r="AF41" s="507"/>
      <c r="AG41" s="502"/>
      <c r="AH41" s="460" t="s">
        <v>255</v>
      </c>
      <c r="AI41" s="461"/>
      <c r="AJ41" s="477" t="s">
        <v>256</v>
      </c>
      <c r="AK41" s="477"/>
      <c r="AL41" s="477"/>
      <c r="AM41" s="477"/>
      <c r="AN41" s="477"/>
      <c r="AO41" s="478"/>
      <c r="AP41" s="157"/>
    </row>
    <row r="42" spans="1:42" ht="18" customHeight="1">
      <c r="A42" s="20"/>
      <c r="B42" s="486"/>
      <c r="C42" s="487"/>
      <c r="D42" s="488"/>
      <c r="E42" s="519"/>
      <c r="F42" s="520"/>
      <c r="G42" s="520"/>
      <c r="H42" s="520"/>
      <c r="I42" s="521"/>
      <c r="J42" s="513"/>
      <c r="K42" s="514"/>
      <c r="L42" s="514"/>
      <c r="M42" s="514"/>
      <c r="N42" s="514"/>
      <c r="O42" s="514"/>
      <c r="P42" s="486"/>
      <c r="Q42" s="487"/>
      <c r="R42" s="487"/>
      <c r="S42" s="488"/>
      <c r="T42" s="486"/>
      <c r="U42" s="488"/>
      <c r="V42" s="503"/>
      <c r="W42" s="508"/>
      <c r="X42" s="508"/>
      <c r="Y42" s="504"/>
      <c r="Z42" s="503"/>
      <c r="AA42" s="504"/>
      <c r="AB42" s="503"/>
      <c r="AC42" s="504"/>
      <c r="AD42" s="503"/>
      <c r="AE42" s="508"/>
      <c r="AF42" s="508"/>
      <c r="AG42" s="504"/>
      <c r="AH42" s="462"/>
      <c r="AI42" s="463"/>
      <c r="AJ42" s="479"/>
      <c r="AK42" s="479"/>
      <c r="AL42" s="479"/>
      <c r="AM42" s="479"/>
      <c r="AN42" s="479"/>
      <c r="AO42" s="480"/>
      <c r="AP42" s="157"/>
    </row>
    <row r="43" spans="1:42" ht="18" customHeight="1">
      <c r="A43" s="20"/>
      <c r="B43" s="489"/>
      <c r="C43" s="490"/>
      <c r="D43" s="491"/>
      <c r="E43" s="522"/>
      <c r="F43" s="523"/>
      <c r="G43" s="523"/>
      <c r="H43" s="523"/>
      <c r="I43" s="524"/>
      <c r="J43" s="525"/>
      <c r="K43" s="526"/>
      <c r="L43" s="526"/>
      <c r="M43" s="526"/>
      <c r="N43" s="526"/>
      <c r="O43" s="526"/>
      <c r="P43" s="489"/>
      <c r="Q43" s="490"/>
      <c r="R43" s="490"/>
      <c r="S43" s="491"/>
      <c r="T43" s="489"/>
      <c r="U43" s="491"/>
      <c r="V43" s="505"/>
      <c r="W43" s="509"/>
      <c r="X43" s="509"/>
      <c r="Y43" s="506"/>
      <c r="Z43" s="505"/>
      <c r="AA43" s="506"/>
      <c r="AB43" s="505"/>
      <c r="AC43" s="506"/>
      <c r="AD43" s="505"/>
      <c r="AE43" s="509"/>
      <c r="AF43" s="509"/>
      <c r="AG43" s="506"/>
      <c r="AH43" s="475"/>
      <c r="AI43" s="476"/>
      <c r="AJ43" s="481"/>
      <c r="AK43" s="481"/>
      <c r="AL43" s="481"/>
      <c r="AM43" s="481"/>
      <c r="AN43" s="481"/>
      <c r="AO43" s="482"/>
      <c r="AP43" s="157"/>
    </row>
    <row r="44" spans="1:42" s="43" customFormat="1" ht="18" customHeight="1">
      <c r="A44" s="20"/>
      <c r="B44" s="483"/>
      <c r="C44" s="484"/>
      <c r="D44" s="485"/>
      <c r="E44" s="516"/>
      <c r="F44" s="517"/>
      <c r="G44" s="517"/>
      <c r="H44" s="517"/>
      <c r="I44" s="518"/>
      <c r="J44" s="510"/>
      <c r="K44" s="511"/>
      <c r="L44" s="511"/>
      <c r="M44" s="511"/>
      <c r="N44" s="511"/>
      <c r="O44" s="511"/>
      <c r="P44" s="483"/>
      <c r="Q44" s="484"/>
      <c r="R44" s="484"/>
      <c r="S44" s="485"/>
      <c r="T44" s="483"/>
      <c r="U44" s="485"/>
      <c r="V44" s="483"/>
      <c r="W44" s="507"/>
      <c r="X44" s="507"/>
      <c r="Y44" s="502"/>
      <c r="Z44" s="501"/>
      <c r="AA44" s="502"/>
      <c r="AB44" s="501"/>
      <c r="AC44" s="502"/>
      <c r="AD44" s="501"/>
      <c r="AE44" s="507"/>
      <c r="AF44" s="507"/>
      <c r="AG44" s="502"/>
      <c r="AH44" s="460" t="s">
        <v>255</v>
      </c>
      <c r="AI44" s="461"/>
      <c r="AJ44" s="477" t="s">
        <v>256</v>
      </c>
      <c r="AK44" s="477"/>
      <c r="AL44" s="477"/>
      <c r="AM44" s="477"/>
      <c r="AN44" s="477"/>
      <c r="AO44" s="478"/>
      <c r="AP44" s="157"/>
    </row>
    <row r="45" spans="1:42" s="43" customFormat="1" ht="18" customHeight="1">
      <c r="A45" s="20"/>
      <c r="B45" s="486"/>
      <c r="C45" s="487"/>
      <c r="D45" s="488"/>
      <c r="E45" s="519"/>
      <c r="F45" s="520"/>
      <c r="G45" s="520"/>
      <c r="H45" s="520"/>
      <c r="I45" s="521"/>
      <c r="J45" s="513"/>
      <c r="K45" s="514"/>
      <c r="L45" s="514"/>
      <c r="M45" s="514"/>
      <c r="N45" s="514"/>
      <c r="O45" s="514"/>
      <c r="P45" s="486"/>
      <c r="Q45" s="487"/>
      <c r="R45" s="487"/>
      <c r="S45" s="488"/>
      <c r="T45" s="486"/>
      <c r="U45" s="488"/>
      <c r="V45" s="503"/>
      <c r="W45" s="508"/>
      <c r="X45" s="508"/>
      <c r="Y45" s="504"/>
      <c r="Z45" s="503"/>
      <c r="AA45" s="504"/>
      <c r="AB45" s="503"/>
      <c r="AC45" s="504"/>
      <c r="AD45" s="503"/>
      <c r="AE45" s="508"/>
      <c r="AF45" s="508"/>
      <c r="AG45" s="504"/>
      <c r="AH45" s="462"/>
      <c r="AI45" s="463"/>
      <c r="AJ45" s="479"/>
      <c r="AK45" s="479"/>
      <c r="AL45" s="479"/>
      <c r="AM45" s="479"/>
      <c r="AN45" s="479"/>
      <c r="AO45" s="480"/>
      <c r="AP45" s="157"/>
    </row>
    <row r="46" spans="1:42" s="43" customFormat="1" ht="18" customHeight="1">
      <c r="A46" s="20"/>
      <c r="B46" s="489"/>
      <c r="C46" s="490"/>
      <c r="D46" s="491"/>
      <c r="E46" s="522"/>
      <c r="F46" s="523"/>
      <c r="G46" s="523"/>
      <c r="H46" s="523"/>
      <c r="I46" s="524"/>
      <c r="J46" s="525"/>
      <c r="K46" s="526"/>
      <c r="L46" s="526"/>
      <c r="M46" s="526"/>
      <c r="N46" s="526"/>
      <c r="O46" s="526"/>
      <c r="P46" s="489"/>
      <c r="Q46" s="490"/>
      <c r="R46" s="490"/>
      <c r="S46" s="491"/>
      <c r="T46" s="489"/>
      <c r="U46" s="491"/>
      <c r="V46" s="505"/>
      <c r="W46" s="509"/>
      <c r="X46" s="509"/>
      <c r="Y46" s="506"/>
      <c r="Z46" s="505"/>
      <c r="AA46" s="506"/>
      <c r="AB46" s="505"/>
      <c r="AC46" s="506"/>
      <c r="AD46" s="505"/>
      <c r="AE46" s="509"/>
      <c r="AF46" s="509"/>
      <c r="AG46" s="506"/>
      <c r="AH46" s="475"/>
      <c r="AI46" s="476"/>
      <c r="AJ46" s="481"/>
      <c r="AK46" s="481"/>
      <c r="AL46" s="481"/>
      <c r="AM46" s="481"/>
      <c r="AN46" s="481"/>
      <c r="AO46" s="482"/>
      <c r="AP46" s="157"/>
    </row>
    <row r="47" spans="1:42">
      <c r="A47" s="20"/>
      <c r="B47" s="547" t="s">
        <v>257</v>
      </c>
      <c r="C47" s="547"/>
      <c r="D47" s="547"/>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157"/>
    </row>
    <row r="48" spans="1:42">
      <c r="A48" s="20"/>
      <c r="B48" s="311" t="s">
        <v>260</v>
      </c>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157"/>
    </row>
    <row r="49" spans="1:42">
      <c r="A49" s="20"/>
      <c r="B49" s="547" t="s">
        <v>258</v>
      </c>
      <c r="C49" s="547"/>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c r="AE49" s="547"/>
      <c r="AF49" s="547"/>
      <c r="AG49" s="547"/>
      <c r="AH49" s="547"/>
      <c r="AI49" s="547"/>
      <c r="AJ49" s="547"/>
      <c r="AK49" s="547"/>
      <c r="AL49" s="547"/>
      <c r="AM49" s="547"/>
      <c r="AN49" s="547"/>
      <c r="AO49" s="547"/>
      <c r="AP49" s="157"/>
    </row>
    <row r="50" spans="1:42">
      <c r="A50" s="20"/>
      <c r="B50" s="547" t="s">
        <v>259</v>
      </c>
      <c r="C50" s="547"/>
      <c r="D50" s="547"/>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47"/>
      <c r="AE50" s="547"/>
      <c r="AF50" s="547"/>
      <c r="AG50" s="547"/>
      <c r="AH50" s="547"/>
      <c r="AI50" s="547"/>
      <c r="AJ50" s="547"/>
      <c r="AK50" s="547"/>
      <c r="AL50" s="547"/>
      <c r="AM50" s="547"/>
      <c r="AN50" s="547"/>
      <c r="AO50" s="547"/>
      <c r="AP50" s="157"/>
    </row>
    <row r="51" spans="1:42">
      <c r="A51" s="20"/>
      <c r="B51" s="547" t="s">
        <v>261</v>
      </c>
      <c r="C51" s="547"/>
      <c r="D51" s="547"/>
      <c r="E51" s="547"/>
      <c r="F51" s="547"/>
      <c r="G51" s="547"/>
      <c r="H51" s="547"/>
      <c r="I51" s="547"/>
      <c r="J51" s="547"/>
      <c r="K51" s="547"/>
      <c r="L51" s="547"/>
      <c r="M51" s="547"/>
      <c r="N51" s="547"/>
      <c r="O51" s="547"/>
      <c r="P51" s="547"/>
      <c r="Q51" s="547"/>
      <c r="R51" s="547"/>
      <c r="S51" s="547"/>
      <c r="T51" s="547"/>
      <c r="U51" s="547"/>
      <c r="V51" s="547"/>
      <c r="W51" s="547"/>
      <c r="X51" s="547"/>
      <c r="Y51" s="547"/>
      <c r="Z51" s="547"/>
      <c r="AA51" s="547"/>
      <c r="AB51" s="547"/>
      <c r="AC51" s="547"/>
      <c r="AD51" s="547"/>
      <c r="AE51" s="547"/>
      <c r="AF51" s="547"/>
      <c r="AG51" s="547"/>
      <c r="AH51" s="547"/>
      <c r="AI51" s="547"/>
      <c r="AJ51" s="547"/>
      <c r="AK51" s="547"/>
      <c r="AL51" s="547"/>
      <c r="AM51" s="547"/>
      <c r="AN51" s="547"/>
      <c r="AO51" s="547"/>
      <c r="AP51" s="157"/>
    </row>
    <row r="52" spans="1:42">
      <c r="A52" s="20"/>
      <c r="B52" s="547" t="s">
        <v>329</v>
      </c>
      <c r="C52" s="547"/>
      <c r="D52" s="547"/>
      <c r="E52" s="547"/>
      <c r="F52" s="547"/>
      <c r="G52" s="547"/>
      <c r="H52" s="547"/>
      <c r="I52" s="547"/>
      <c r="J52" s="547"/>
      <c r="K52" s="547"/>
      <c r="L52" s="547"/>
      <c r="M52" s="547"/>
      <c r="N52" s="547"/>
      <c r="O52" s="547"/>
      <c r="P52" s="547"/>
      <c r="Q52" s="547"/>
      <c r="R52" s="547"/>
      <c r="S52" s="547"/>
      <c r="T52" s="547"/>
      <c r="U52" s="547"/>
      <c r="V52" s="547"/>
      <c r="W52" s="547"/>
      <c r="X52" s="547"/>
      <c r="Y52" s="547"/>
      <c r="Z52" s="547"/>
      <c r="AA52" s="547"/>
      <c r="AB52" s="547"/>
      <c r="AC52" s="547"/>
      <c r="AD52" s="547"/>
      <c r="AE52" s="547"/>
      <c r="AF52" s="547"/>
      <c r="AG52" s="547"/>
      <c r="AH52" s="547"/>
      <c r="AI52" s="547"/>
      <c r="AJ52" s="547"/>
      <c r="AK52" s="547"/>
      <c r="AL52" s="547"/>
      <c r="AM52" s="547"/>
      <c r="AN52" s="547"/>
      <c r="AO52" s="547"/>
      <c r="AP52" s="157"/>
    </row>
    <row r="53" spans="1:42">
      <c r="A53" s="20"/>
      <c r="B53" s="547" t="s">
        <v>330</v>
      </c>
      <c r="C53" s="547"/>
      <c r="D53" s="547"/>
      <c r="E53" s="547"/>
      <c r="F53" s="547"/>
      <c r="G53" s="547"/>
      <c r="H53" s="547"/>
      <c r="I53" s="547"/>
      <c r="J53" s="547"/>
      <c r="K53" s="547"/>
      <c r="L53" s="547"/>
      <c r="M53" s="547"/>
      <c r="N53" s="547"/>
      <c r="O53" s="547"/>
      <c r="P53" s="547"/>
      <c r="Q53" s="547"/>
      <c r="R53" s="547"/>
      <c r="S53" s="547"/>
      <c r="T53" s="547"/>
      <c r="U53" s="547"/>
      <c r="V53" s="547"/>
      <c r="W53" s="547"/>
      <c r="X53" s="547"/>
      <c r="Y53" s="547"/>
      <c r="Z53" s="547"/>
      <c r="AA53" s="547"/>
      <c r="AB53" s="547"/>
      <c r="AC53" s="547"/>
      <c r="AD53" s="547"/>
      <c r="AE53" s="547"/>
      <c r="AF53" s="547"/>
      <c r="AG53" s="547"/>
      <c r="AH53" s="547"/>
      <c r="AI53" s="547"/>
      <c r="AJ53" s="547"/>
      <c r="AK53" s="547"/>
      <c r="AL53" s="547"/>
      <c r="AM53" s="547"/>
      <c r="AN53" s="547"/>
      <c r="AO53" s="547"/>
      <c r="AP53" s="157"/>
    </row>
    <row r="54" spans="1:42">
      <c r="A54" s="20"/>
      <c r="B54" s="547" t="s">
        <v>262</v>
      </c>
      <c r="C54" s="547"/>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7"/>
      <c r="AL54" s="547"/>
      <c r="AM54" s="547"/>
      <c r="AN54" s="547"/>
      <c r="AO54" s="547"/>
      <c r="AP54" s="157"/>
    </row>
    <row r="55" spans="1:42">
      <c r="A55" s="20"/>
      <c r="B55" s="547" t="s">
        <v>331</v>
      </c>
      <c r="C55" s="547"/>
      <c r="D55" s="547"/>
      <c r="E55" s="547"/>
      <c r="F55" s="547"/>
      <c r="G55" s="547"/>
      <c r="H55" s="547"/>
      <c r="I55" s="547"/>
      <c r="J55" s="547"/>
      <c r="K55" s="547"/>
      <c r="L55" s="547"/>
      <c r="M55" s="547"/>
      <c r="N55" s="547"/>
      <c r="O55" s="547"/>
      <c r="P55" s="547"/>
      <c r="Q55" s="547"/>
      <c r="R55" s="547"/>
      <c r="S55" s="547"/>
      <c r="T55" s="547"/>
      <c r="U55" s="547"/>
      <c r="V55" s="547"/>
      <c r="W55" s="547"/>
      <c r="X55" s="547"/>
      <c r="Y55" s="547"/>
      <c r="Z55" s="547"/>
      <c r="AA55" s="547"/>
      <c r="AB55" s="547"/>
      <c r="AC55" s="547"/>
      <c r="AD55" s="547"/>
      <c r="AE55" s="547"/>
      <c r="AF55" s="547"/>
      <c r="AG55" s="547"/>
      <c r="AH55" s="547"/>
      <c r="AI55" s="547"/>
      <c r="AJ55" s="547"/>
      <c r="AK55" s="547"/>
      <c r="AL55" s="547"/>
      <c r="AM55" s="547"/>
      <c r="AN55" s="547"/>
      <c r="AO55" s="547"/>
      <c r="AP55" s="157"/>
    </row>
    <row r="56" spans="1:42">
      <c r="A56" s="20"/>
      <c r="B56" s="547" t="s">
        <v>332</v>
      </c>
      <c r="C56" s="547"/>
      <c r="D56" s="547"/>
      <c r="E56" s="547"/>
      <c r="F56" s="547"/>
      <c r="G56" s="547"/>
      <c r="H56" s="547"/>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c r="AK56" s="547"/>
      <c r="AL56" s="547"/>
      <c r="AM56" s="547"/>
      <c r="AN56" s="547"/>
      <c r="AO56" s="547"/>
      <c r="AP56" s="157"/>
    </row>
    <row r="57" spans="1:4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157"/>
    </row>
    <row r="58" spans="1:42" s="109" customFormat="1" ht="127.5" customHeight="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157"/>
    </row>
    <row r="59" spans="1:42" ht="15" customHeight="1">
      <c r="A59" s="20"/>
      <c r="B59" s="546" t="s">
        <v>264</v>
      </c>
      <c r="C59" s="546"/>
      <c r="D59" s="546"/>
      <c r="E59" s="546"/>
      <c r="F59" s="546"/>
      <c r="G59" s="546"/>
      <c r="H59" s="546"/>
      <c r="I59" s="546"/>
      <c r="J59" s="546"/>
      <c r="K59" s="546"/>
      <c r="L59" s="546"/>
      <c r="M59" s="160"/>
      <c r="N59" s="160"/>
      <c r="O59" s="160"/>
      <c r="P59" s="20"/>
      <c r="Q59" s="546" t="s">
        <v>333</v>
      </c>
      <c r="R59" s="546"/>
      <c r="S59" s="546"/>
      <c r="T59" s="546"/>
      <c r="U59" s="546"/>
      <c r="V59" s="546"/>
      <c r="W59" s="546"/>
      <c r="X59" s="546"/>
      <c r="Y59" s="546"/>
      <c r="Z59" s="546"/>
      <c r="AA59" s="546"/>
      <c r="AB59" s="546"/>
      <c r="AC59" s="546"/>
      <c r="AD59" s="546"/>
      <c r="AE59" s="160"/>
      <c r="AF59" s="160"/>
      <c r="AG59" s="160"/>
      <c r="AH59" s="20"/>
      <c r="AI59" s="316" t="s">
        <v>308</v>
      </c>
      <c r="AJ59" s="316"/>
      <c r="AK59" s="316"/>
      <c r="AL59" s="316"/>
      <c r="AM59" s="316"/>
      <c r="AN59" s="316"/>
      <c r="AO59" s="316"/>
      <c r="AP59" s="157"/>
    </row>
    <row r="60" spans="1:42" ht="45" customHeight="1">
      <c r="A60" s="20"/>
      <c r="B60" s="550" t="s">
        <v>265</v>
      </c>
      <c r="C60" s="550"/>
      <c r="D60" s="549" t="s">
        <v>266</v>
      </c>
      <c r="E60" s="549"/>
      <c r="F60" s="549"/>
      <c r="G60" s="161">
        <v>1</v>
      </c>
      <c r="H60" s="548" t="s">
        <v>267</v>
      </c>
      <c r="I60" s="548"/>
      <c r="J60" s="548"/>
      <c r="K60" s="548"/>
      <c r="L60" s="548"/>
      <c r="M60" s="160"/>
      <c r="N60" s="160"/>
      <c r="O60" s="160"/>
      <c r="P60" s="20"/>
      <c r="Q60" s="552" t="s">
        <v>280</v>
      </c>
      <c r="R60" s="552"/>
      <c r="S60" s="552"/>
      <c r="T60" s="146" t="s">
        <v>284</v>
      </c>
      <c r="U60" s="545" t="s">
        <v>285</v>
      </c>
      <c r="V60" s="545"/>
      <c r="W60" s="545"/>
      <c r="X60" s="545"/>
      <c r="Y60" s="545"/>
      <c r="Z60" s="545"/>
      <c r="AA60" s="545"/>
      <c r="AB60" s="545"/>
      <c r="AC60" s="545"/>
      <c r="AD60" s="545"/>
      <c r="AE60" s="162"/>
      <c r="AF60" s="162"/>
      <c r="AG60" s="162"/>
      <c r="AH60" s="163"/>
      <c r="AI60" s="146" t="s">
        <v>309</v>
      </c>
      <c r="AJ60" s="553" t="s">
        <v>319</v>
      </c>
      <c r="AK60" s="553"/>
      <c r="AL60" s="553"/>
      <c r="AM60" s="553"/>
      <c r="AN60" s="553"/>
      <c r="AO60" s="24"/>
      <c r="AP60" s="157"/>
    </row>
    <row r="61" spans="1:42" ht="45" customHeight="1">
      <c r="A61" s="20"/>
      <c r="B61" s="550"/>
      <c r="C61" s="550"/>
      <c r="D61" s="544" t="s">
        <v>268</v>
      </c>
      <c r="E61" s="544"/>
      <c r="F61" s="544"/>
      <c r="G61" s="146">
        <v>2</v>
      </c>
      <c r="H61" s="549" t="s">
        <v>269</v>
      </c>
      <c r="I61" s="549"/>
      <c r="J61" s="549"/>
      <c r="K61" s="549"/>
      <c r="L61" s="549"/>
      <c r="M61" s="165"/>
      <c r="N61" s="165"/>
      <c r="O61" s="165"/>
      <c r="P61" s="20"/>
      <c r="Q61" s="552"/>
      <c r="R61" s="552"/>
      <c r="S61" s="552"/>
      <c r="T61" s="146" t="s">
        <v>281</v>
      </c>
      <c r="U61" s="545" t="s">
        <v>286</v>
      </c>
      <c r="V61" s="545"/>
      <c r="W61" s="545"/>
      <c r="X61" s="545"/>
      <c r="Y61" s="545"/>
      <c r="Z61" s="545"/>
      <c r="AA61" s="545"/>
      <c r="AB61" s="545"/>
      <c r="AC61" s="545"/>
      <c r="AD61" s="545"/>
      <c r="AE61" s="162"/>
      <c r="AF61" s="162"/>
      <c r="AG61" s="162"/>
      <c r="AH61" s="163"/>
      <c r="AI61" s="146" t="s">
        <v>310</v>
      </c>
      <c r="AJ61" s="553" t="s">
        <v>320</v>
      </c>
      <c r="AK61" s="553"/>
      <c r="AL61" s="553"/>
      <c r="AM61" s="553"/>
      <c r="AN61" s="553"/>
      <c r="AO61" s="24"/>
      <c r="AP61" s="157"/>
    </row>
    <row r="62" spans="1:42" ht="45" customHeight="1">
      <c r="A62" s="20"/>
      <c r="B62" s="550"/>
      <c r="C62" s="550"/>
      <c r="D62" s="544"/>
      <c r="E62" s="544"/>
      <c r="F62" s="544"/>
      <c r="G62" s="146">
        <v>3</v>
      </c>
      <c r="H62" s="545" t="s">
        <v>270</v>
      </c>
      <c r="I62" s="545"/>
      <c r="J62" s="545"/>
      <c r="K62" s="545"/>
      <c r="L62" s="545"/>
      <c r="M62" s="162"/>
      <c r="N62" s="162"/>
      <c r="O62" s="162"/>
      <c r="P62" s="20"/>
      <c r="Q62" s="553" t="s">
        <v>282</v>
      </c>
      <c r="R62" s="553"/>
      <c r="S62" s="553"/>
      <c r="T62" s="166" t="s">
        <v>283</v>
      </c>
      <c r="U62" s="545" t="s">
        <v>289</v>
      </c>
      <c r="V62" s="545"/>
      <c r="W62" s="545"/>
      <c r="X62" s="545"/>
      <c r="Y62" s="545"/>
      <c r="Z62" s="545"/>
      <c r="AA62" s="545"/>
      <c r="AB62" s="545"/>
      <c r="AC62" s="545"/>
      <c r="AD62" s="545"/>
      <c r="AE62" s="162"/>
      <c r="AF62" s="162"/>
      <c r="AG62" s="162"/>
      <c r="AH62" s="163"/>
      <c r="AI62" s="146" t="s">
        <v>311</v>
      </c>
      <c r="AJ62" s="553" t="s">
        <v>321</v>
      </c>
      <c r="AK62" s="553"/>
      <c r="AL62" s="553"/>
      <c r="AM62" s="553"/>
      <c r="AN62" s="553"/>
      <c r="AO62" s="24"/>
      <c r="AP62" s="157"/>
    </row>
    <row r="63" spans="1:42" ht="45" customHeight="1">
      <c r="A63" s="20"/>
      <c r="B63" s="550"/>
      <c r="C63" s="550"/>
      <c r="D63" s="544"/>
      <c r="E63" s="544"/>
      <c r="F63" s="544"/>
      <c r="G63" s="146">
        <v>4</v>
      </c>
      <c r="H63" s="544" t="s">
        <v>271</v>
      </c>
      <c r="I63" s="544"/>
      <c r="J63" s="544"/>
      <c r="K63" s="544"/>
      <c r="L63" s="544"/>
      <c r="M63" s="167"/>
      <c r="N63" s="167"/>
      <c r="O63" s="167"/>
      <c r="P63" s="20"/>
      <c r="Q63" s="553"/>
      <c r="R63" s="553"/>
      <c r="S63" s="553"/>
      <c r="T63" s="166" t="s">
        <v>287</v>
      </c>
      <c r="U63" s="545" t="s">
        <v>290</v>
      </c>
      <c r="V63" s="545"/>
      <c r="W63" s="545"/>
      <c r="X63" s="545"/>
      <c r="Y63" s="545"/>
      <c r="Z63" s="545"/>
      <c r="AA63" s="545"/>
      <c r="AB63" s="545"/>
      <c r="AC63" s="545"/>
      <c r="AD63" s="545"/>
      <c r="AE63" s="162"/>
      <c r="AF63" s="162"/>
      <c r="AG63" s="162"/>
      <c r="AH63" s="163"/>
      <c r="AI63" s="146" t="s">
        <v>312</v>
      </c>
      <c r="AJ63" s="553" t="s">
        <v>322</v>
      </c>
      <c r="AK63" s="553"/>
      <c r="AL63" s="553"/>
      <c r="AM63" s="553"/>
      <c r="AN63" s="553"/>
      <c r="AO63" s="24"/>
      <c r="AP63" s="157"/>
    </row>
    <row r="64" spans="1:42" ht="45" customHeight="1">
      <c r="A64" s="20"/>
      <c r="B64" s="551" t="s">
        <v>279</v>
      </c>
      <c r="C64" s="551"/>
      <c r="D64" s="549" t="s">
        <v>266</v>
      </c>
      <c r="E64" s="549"/>
      <c r="F64" s="549"/>
      <c r="G64" s="146">
        <v>5</v>
      </c>
      <c r="H64" s="544" t="s">
        <v>627</v>
      </c>
      <c r="I64" s="544"/>
      <c r="J64" s="544"/>
      <c r="K64" s="544"/>
      <c r="L64" s="544"/>
      <c r="M64" s="167"/>
      <c r="N64" s="167"/>
      <c r="O64" s="167"/>
      <c r="P64" s="20"/>
      <c r="Q64" s="553"/>
      <c r="R64" s="553"/>
      <c r="S64" s="553"/>
      <c r="T64" s="146" t="s">
        <v>288</v>
      </c>
      <c r="U64" s="544" t="s">
        <v>291</v>
      </c>
      <c r="V64" s="544"/>
      <c r="W64" s="544"/>
      <c r="X64" s="544"/>
      <c r="Y64" s="544"/>
      <c r="Z64" s="544"/>
      <c r="AA64" s="544"/>
      <c r="AB64" s="544"/>
      <c r="AC64" s="544"/>
      <c r="AD64" s="544"/>
      <c r="AE64" s="167"/>
      <c r="AF64" s="167"/>
      <c r="AG64" s="167"/>
      <c r="AH64" s="163"/>
      <c r="AI64" s="146" t="s">
        <v>313</v>
      </c>
      <c r="AJ64" s="553" t="s">
        <v>323</v>
      </c>
      <c r="AK64" s="553"/>
      <c r="AL64" s="553"/>
      <c r="AM64" s="553"/>
      <c r="AN64" s="553"/>
      <c r="AO64" s="24"/>
      <c r="AP64" s="157"/>
    </row>
    <row r="65" spans="1:42" ht="45" customHeight="1">
      <c r="A65" s="20"/>
      <c r="B65" s="551"/>
      <c r="C65" s="551"/>
      <c r="D65" s="544" t="s">
        <v>268</v>
      </c>
      <c r="E65" s="544"/>
      <c r="F65" s="544"/>
      <c r="G65" s="146">
        <v>6</v>
      </c>
      <c r="H65" s="545" t="s">
        <v>272</v>
      </c>
      <c r="I65" s="545"/>
      <c r="J65" s="545"/>
      <c r="K65" s="545"/>
      <c r="L65" s="545"/>
      <c r="M65" s="162"/>
      <c r="N65" s="162"/>
      <c r="O65" s="162"/>
      <c r="P65" s="20"/>
      <c r="Q65" s="555" t="s">
        <v>301</v>
      </c>
      <c r="R65" s="556"/>
      <c r="S65" s="557"/>
      <c r="T65" s="166" t="s">
        <v>293</v>
      </c>
      <c r="U65" s="545" t="s">
        <v>292</v>
      </c>
      <c r="V65" s="545"/>
      <c r="W65" s="545"/>
      <c r="X65" s="545"/>
      <c r="Y65" s="545"/>
      <c r="Z65" s="545"/>
      <c r="AA65" s="545"/>
      <c r="AB65" s="545"/>
      <c r="AC65" s="545"/>
      <c r="AD65" s="545"/>
      <c r="AE65" s="162"/>
      <c r="AF65" s="162"/>
      <c r="AG65" s="162"/>
      <c r="AH65" s="24"/>
      <c r="AI65" s="146" t="s">
        <v>314</v>
      </c>
      <c r="AJ65" s="553" t="s">
        <v>324</v>
      </c>
      <c r="AK65" s="553"/>
      <c r="AL65" s="553"/>
      <c r="AM65" s="553"/>
      <c r="AN65" s="553"/>
      <c r="AO65" s="24"/>
      <c r="AP65" s="157"/>
    </row>
    <row r="66" spans="1:42" ht="45" customHeight="1">
      <c r="A66" s="20"/>
      <c r="B66" s="551"/>
      <c r="C66" s="551"/>
      <c r="D66" s="544"/>
      <c r="E66" s="544"/>
      <c r="F66" s="544"/>
      <c r="G66" s="146">
        <v>7</v>
      </c>
      <c r="H66" s="545" t="s">
        <v>273</v>
      </c>
      <c r="I66" s="545"/>
      <c r="J66" s="545"/>
      <c r="K66" s="545"/>
      <c r="L66" s="545"/>
      <c r="M66" s="162"/>
      <c r="N66" s="162"/>
      <c r="O66" s="162"/>
      <c r="P66" s="20"/>
      <c r="Q66" s="558"/>
      <c r="R66" s="559"/>
      <c r="S66" s="560"/>
      <c r="T66" s="146" t="s">
        <v>294</v>
      </c>
      <c r="U66" s="545" t="s">
        <v>303</v>
      </c>
      <c r="V66" s="545"/>
      <c r="W66" s="545"/>
      <c r="X66" s="545"/>
      <c r="Y66" s="545"/>
      <c r="Z66" s="545"/>
      <c r="AA66" s="545"/>
      <c r="AB66" s="545"/>
      <c r="AC66" s="545"/>
      <c r="AD66" s="545"/>
      <c r="AE66" s="162"/>
      <c r="AF66" s="162"/>
      <c r="AG66" s="162"/>
      <c r="AH66" s="24"/>
      <c r="AI66" s="146" t="s">
        <v>315</v>
      </c>
      <c r="AJ66" s="553" t="s">
        <v>325</v>
      </c>
      <c r="AK66" s="553"/>
      <c r="AL66" s="553"/>
      <c r="AM66" s="553"/>
      <c r="AN66" s="553"/>
      <c r="AO66" s="24"/>
      <c r="AP66" s="157"/>
    </row>
    <row r="67" spans="1:42" ht="45" customHeight="1">
      <c r="A67" s="20"/>
      <c r="B67" s="551"/>
      <c r="C67" s="551"/>
      <c r="D67" s="544"/>
      <c r="E67" s="544"/>
      <c r="F67" s="544"/>
      <c r="G67" s="146">
        <v>8</v>
      </c>
      <c r="H67" s="545" t="s">
        <v>274</v>
      </c>
      <c r="I67" s="545"/>
      <c r="J67" s="545"/>
      <c r="K67" s="545"/>
      <c r="L67" s="545"/>
      <c r="M67" s="162"/>
      <c r="N67" s="162"/>
      <c r="O67" s="162"/>
      <c r="P67" s="20"/>
      <c r="Q67" s="558"/>
      <c r="R67" s="559"/>
      <c r="S67" s="560"/>
      <c r="T67" s="166" t="s">
        <v>295</v>
      </c>
      <c r="U67" s="545" t="s">
        <v>304</v>
      </c>
      <c r="V67" s="545"/>
      <c r="W67" s="545"/>
      <c r="X67" s="545"/>
      <c r="Y67" s="545"/>
      <c r="Z67" s="545"/>
      <c r="AA67" s="545"/>
      <c r="AB67" s="545"/>
      <c r="AC67" s="545"/>
      <c r="AD67" s="545"/>
      <c r="AE67" s="162"/>
      <c r="AF67" s="162"/>
      <c r="AG67" s="162"/>
      <c r="AH67" s="24"/>
      <c r="AI67" s="146" t="s">
        <v>316</v>
      </c>
      <c r="AJ67" s="553" t="s">
        <v>326</v>
      </c>
      <c r="AK67" s="553"/>
      <c r="AL67" s="553"/>
      <c r="AM67" s="553"/>
      <c r="AN67" s="553"/>
      <c r="AO67" s="24"/>
      <c r="AP67" s="157"/>
    </row>
    <row r="68" spans="1:42" ht="45" customHeight="1">
      <c r="A68" s="20"/>
      <c r="B68" s="551"/>
      <c r="C68" s="551"/>
      <c r="D68" s="544"/>
      <c r="E68" s="544"/>
      <c r="F68" s="544"/>
      <c r="G68" s="146">
        <v>9</v>
      </c>
      <c r="H68" s="545" t="s">
        <v>275</v>
      </c>
      <c r="I68" s="545"/>
      <c r="J68" s="545"/>
      <c r="K68" s="545"/>
      <c r="L68" s="545"/>
      <c r="M68" s="162"/>
      <c r="N68" s="162"/>
      <c r="O68" s="162"/>
      <c r="P68" s="20"/>
      <c r="Q68" s="558"/>
      <c r="R68" s="559"/>
      <c r="S68" s="560"/>
      <c r="T68" s="146" t="s">
        <v>296</v>
      </c>
      <c r="U68" s="545" t="s">
        <v>626</v>
      </c>
      <c r="V68" s="545"/>
      <c r="W68" s="545"/>
      <c r="X68" s="545"/>
      <c r="Y68" s="545"/>
      <c r="Z68" s="545"/>
      <c r="AA68" s="545"/>
      <c r="AB68" s="545"/>
      <c r="AC68" s="545"/>
      <c r="AD68" s="545"/>
      <c r="AE68" s="162"/>
      <c r="AF68" s="162"/>
      <c r="AG68" s="162"/>
      <c r="AH68" s="24"/>
      <c r="AI68" s="146" t="s">
        <v>317</v>
      </c>
      <c r="AJ68" s="553" t="s">
        <v>327</v>
      </c>
      <c r="AK68" s="553"/>
      <c r="AL68" s="553"/>
      <c r="AM68" s="553"/>
      <c r="AN68" s="553"/>
      <c r="AO68" s="24"/>
      <c r="AP68" s="157"/>
    </row>
    <row r="69" spans="1:42" ht="45" customHeight="1">
      <c r="A69" s="20"/>
      <c r="B69" s="551"/>
      <c r="C69" s="551"/>
      <c r="D69" s="544"/>
      <c r="E69" s="544"/>
      <c r="F69" s="544"/>
      <c r="G69" s="164">
        <v>10</v>
      </c>
      <c r="H69" s="545" t="s">
        <v>276</v>
      </c>
      <c r="I69" s="545"/>
      <c r="J69" s="545"/>
      <c r="K69" s="545"/>
      <c r="L69" s="545"/>
      <c r="M69" s="162"/>
      <c r="N69" s="162"/>
      <c r="O69" s="162"/>
      <c r="P69" s="20"/>
      <c r="Q69" s="348" t="s">
        <v>302</v>
      </c>
      <c r="R69" s="348"/>
      <c r="S69" s="348"/>
      <c r="T69" s="166" t="s">
        <v>297</v>
      </c>
      <c r="U69" s="545" t="s">
        <v>275</v>
      </c>
      <c r="V69" s="545"/>
      <c r="W69" s="545"/>
      <c r="X69" s="545"/>
      <c r="Y69" s="545"/>
      <c r="Z69" s="545"/>
      <c r="AA69" s="545"/>
      <c r="AB69" s="545"/>
      <c r="AC69" s="545"/>
      <c r="AD69" s="545"/>
      <c r="AE69" s="162"/>
      <c r="AF69" s="162"/>
      <c r="AG69" s="162"/>
      <c r="AH69" s="24"/>
      <c r="AI69" s="146" t="s">
        <v>318</v>
      </c>
      <c r="AJ69" s="553" t="s">
        <v>328</v>
      </c>
      <c r="AK69" s="553"/>
      <c r="AL69" s="553"/>
      <c r="AM69" s="553"/>
      <c r="AN69" s="553"/>
      <c r="AO69" s="24"/>
      <c r="AP69" s="157"/>
    </row>
    <row r="70" spans="1:42" ht="45" customHeight="1">
      <c r="A70" s="20"/>
      <c r="B70" s="551"/>
      <c r="C70" s="551"/>
      <c r="D70" s="544"/>
      <c r="E70" s="544"/>
      <c r="F70" s="544"/>
      <c r="G70" s="146">
        <v>11</v>
      </c>
      <c r="H70" s="545" t="s">
        <v>277</v>
      </c>
      <c r="I70" s="545"/>
      <c r="J70" s="545"/>
      <c r="K70" s="545"/>
      <c r="L70" s="545"/>
      <c r="M70" s="162"/>
      <c r="N70" s="162"/>
      <c r="O70" s="162"/>
      <c r="P70" s="20"/>
      <c r="Q70" s="348"/>
      <c r="R70" s="348"/>
      <c r="S70" s="348"/>
      <c r="T70" s="146" t="s">
        <v>298</v>
      </c>
      <c r="U70" s="545" t="s">
        <v>305</v>
      </c>
      <c r="V70" s="545"/>
      <c r="W70" s="545"/>
      <c r="X70" s="545"/>
      <c r="Y70" s="545"/>
      <c r="Z70" s="545"/>
      <c r="AA70" s="545"/>
      <c r="AB70" s="545"/>
      <c r="AC70" s="545"/>
      <c r="AD70" s="545"/>
      <c r="AE70" s="162"/>
      <c r="AF70" s="162"/>
      <c r="AG70" s="162"/>
      <c r="AH70" s="24"/>
      <c r="AI70" s="20"/>
      <c r="AJ70" s="20"/>
      <c r="AK70" s="20"/>
      <c r="AL70" s="20"/>
      <c r="AM70" s="20"/>
      <c r="AN70" s="20"/>
      <c r="AO70" s="24"/>
      <c r="AP70" s="157"/>
    </row>
    <row r="71" spans="1:42" ht="45" customHeight="1">
      <c r="A71" s="20"/>
      <c r="B71" s="551"/>
      <c r="C71" s="551"/>
      <c r="D71" s="544"/>
      <c r="E71" s="544"/>
      <c r="F71" s="544"/>
      <c r="G71" s="146">
        <v>12</v>
      </c>
      <c r="H71" s="545" t="s">
        <v>278</v>
      </c>
      <c r="I71" s="545"/>
      <c r="J71" s="545"/>
      <c r="K71" s="545"/>
      <c r="L71" s="545"/>
      <c r="M71" s="162"/>
      <c r="N71" s="162"/>
      <c r="O71" s="162"/>
      <c r="P71" s="20"/>
      <c r="Q71" s="348"/>
      <c r="R71" s="348"/>
      <c r="S71" s="348"/>
      <c r="T71" s="166" t="s">
        <v>299</v>
      </c>
      <c r="U71" s="545" t="s">
        <v>306</v>
      </c>
      <c r="V71" s="545"/>
      <c r="W71" s="545"/>
      <c r="X71" s="545"/>
      <c r="Y71" s="545"/>
      <c r="Z71" s="545"/>
      <c r="AA71" s="545"/>
      <c r="AB71" s="545"/>
      <c r="AC71" s="545"/>
      <c r="AD71" s="545"/>
      <c r="AE71" s="162"/>
      <c r="AF71" s="162"/>
      <c r="AG71" s="162"/>
      <c r="AH71" s="24"/>
      <c r="AI71" s="163"/>
      <c r="AJ71" s="163"/>
      <c r="AK71" s="163"/>
      <c r="AL71" s="163"/>
      <c r="AM71" s="163"/>
      <c r="AN71" s="163"/>
      <c r="AO71" s="163"/>
      <c r="AP71" s="157"/>
    </row>
    <row r="72" spans="1:42" ht="45" customHeight="1">
      <c r="A72" s="20"/>
      <c r="B72" s="551"/>
      <c r="C72" s="551"/>
      <c r="D72" s="544"/>
      <c r="E72" s="544"/>
      <c r="F72" s="544"/>
      <c r="G72" s="164">
        <v>13</v>
      </c>
      <c r="H72" s="554" t="s">
        <v>307</v>
      </c>
      <c r="I72" s="554"/>
      <c r="J72" s="554"/>
      <c r="K72" s="554"/>
      <c r="L72" s="554"/>
      <c r="M72" s="149"/>
      <c r="N72" s="149"/>
      <c r="O72" s="149"/>
      <c r="P72" s="100"/>
      <c r="Q72" s="348"/>
      <c r="R72" s="348"/>
      <c r="S72" s="348"/>
      <c r="T72" s="146" t="s">
        <v>300</v>
      </c>
      <c r="U72" s="545" t="s">
        <v>302</v>
      </c>
      <c r="V72" s="545"/>
      <c r="W72" s="545"/>
      <c r="X72" s="545"/>
      <c r="Y72" s="545"/>
      <c r="Z72" s="545"/>
      <c r="AA72" s="545"/>
      <c r="AB72" s="545"/>
      <c r="AC72" s="545"/>
      <c r="AD72" s="545"/>
      <c r="AE72" s="162"/>
      <c r="AF72" s="162"/>
      <c r="AG72" s="162"/>
      <c r="AH72" s="24"/>
      <c r="AI72" s="38"/>
      <c r="AJ72" s="38"/>
      <c r="AK72" s="38"/>
      <c r="AL72" s="38"/>
      <c r="AM72" s="38"/>
      <c r="AN72" s="38"/>
      <c r="AO72" s="163"/>
      <c r="AP72" s="157"/>
    </row>
    <row r="73" spans="1:42" ht="13.5" customHeight="1">
      <c r="A73" s="20"/>
      <c r="B73" s="168"/>
      <c r="C73" s="168"/>
      <c r="D73" s="169"/>
      <c r="E73" s="169"/>
      <c r="F73" s="169"/>
      <c r="G73" s="170"/>
      <c r="H73" s="170"/>
      <c r="I73" s="170"/>
      <c r="J73" s="170"/>
      <c r="K73" s="170"/>
      <c r="L73" s="170"/>
      <c r="M73" s="20"/>
      <c r="N73" s="38"/>
      <c r="O73" s="38"/>
      <c r="P73" s="38"/>
      <c r="Q73" s="171"/>
      <c r="R73" s="171"/>
      <c r="S73" s="170"/>
      <c r="T73" s="170"/>
      <c r="U73" s="170"/>
      <c r="V73" s="170"/>
      <c r="W73" s="170"/>
      <c r="X73" s="170"/>
      <c r="Y73" s="170"/>
      <c r="Z73" s="170"/>
      <c r="AA73" s="170"/>
      <c r="AB73" s="24"/>
      <c r="AC73" s="163"/>
      <c r="AD73" s="163"/>
      <c r="AE73" s="163"/>
      <c r="AF73" s="163"/>
      <c r="AG73" s="163"/>
      <c r="AH73" s="163"/>
      <c r="AI73" s="163"/>
      <c r="AJ73" s="163"/>
      <c r="AK73" s="20"/>
      <c r="AL73" s="20"/>
      <c r="AM73" s="20"/>
      <c r="AN73" s="20"/>
      <c r="AO73" s="20"/>
      <c r="AP73" s="157"/>
    </row>
    <row r="74" spans="1:42" ht="13.5" customHeight="1">
      <c r="B74" s="133"/>
      <c r="C74" s="133"/>
      <c r="D74" s="132"/>
      <c r="E74" s="132"/>
      <c r="F74" s="132"/>
      <c r="G74" s="9"/>
      <c r="H74" s="9"/>
      <c r="I74" s="131"/>
      <c r="J74" s="131"/>
      <c r="K74" s="131"/>
      <c r="L74" s="131"/>
      <c r="M74" s="109"/>
      <c r="N74" s="9"/>
      <c r="O74" s="9"/>
      <c r="P74" s="9"/>
      <c r="Q74" s="132"/>
      <c r="R74" s="131"/>
      <c r="S74" s="131"/>
      <c r="T74" s="131"/>
      <c r="U74" s="131"/>
      <c r="V74" s="131"/>
      <c r="W74" s="131"/>
      <c r="X74" s="131"/>
      <c r="Y74" s="131"/>
      <c r="Z74" s="131"/>
      <c r="AA74" s="131"/>
      <c r="AB74" s="33"/>
      <c r="AC74" s="9"/>
      <c r="AD74" s="9"/>
      <c r="AE74" s="9"/>
      <c r="AF74" s="9"/>
      <c r="AG74" s="9"/>
      <c r="AH74" s="9"/>
      <c r="AI74" s="131"/>
    </row>
    <row r="75" spans="1:42" ht="13.5" customHeight="1">
      <c r="B75" s="133"/>
      <c r="C75" s="133"/>
      <c r="D75" s="132"/>
      <c r="E75" s="132"/>
      <c r="F75" s="132"/>
      <c r="G75" s="131"/>
      <c r="H75" s="131"/>
      <c r="I75" s="131"/>
      <c r="J75" s="131"/>
      <c r="K75" s="131"/>
      <c r="L75" s="131"/>
      <c r="M75" s="109"/>
      <c r="N75" s="9"/>
      <c r="O75" s="9"/>
      <c r="P75" s="9"/>
      <c r="Q75" s="9"/>
      <c r="R75" s="9"/>
      <c r="S75" s="131"/>
      <c r="T75" s="131"/>
      <c r="U75" s="131"/>
      <c r="V75" s="131"/>
      <c r="W75" s="131"/>
      <c r="X75" s="131"/>
      <c r="Y75" s="131"/>
      <c r="Z75" s="131"/>
      <c r="AA75" s="131"/>
      <c r="AB75" s="33"/>
      <c r="AC75" s="131"/>
      <c r="AD75" s="131"/>
      <c r="AE75" s="131"/>
      <c r="AF75" s="131"/>
      <c r="AG75" s="131"/>
      <c r="AH75" s="131"/>
      <c r="AI75" s="131"/>
    </row>
    <row r="76" spans="1:42" ht="13.5" customHeight="1">
      <c r="B76" s="133"/>
      <c r="C76" s="133"/>
      <c r="D76" s="132"/>
      <c r="E76" s="132"/>
      <c r="F76" s="132"/>
      <c r="G76" s="9"/>
      <c r="H76" s="9"/>
      <c r="I76" s="131"/>
      <c r="J76" s="131"/>
      <c r="K76" s="131"/>
      <c r="L76" s="131"/>
      <c r="M76" s="109"/>
      <c r="N76" s="9"/>
      <c r="O76" s="9"/>
      <c r="P76" s="9"/>
      <c r="Q76" s="131"/>
      <c r="R76" s="131"/>
      <c r="S76" s="131"/>
      <c r="T76" s="131"/>
      <c r="U76" s="131"/>
      <c r="V76" s="131"/>
      <c r="W76" s="131"/>
      <c r="X76" s="131"/>
      <c r="Y76" s="131"/>
      <c r="Z76" s="131"/>
      <c r="AA76" s="131"/>
      <c r="AB76" s="33"/>
      <c r="AC76" s="9"/>
      <c r="AD76" s="9"/>
      <c r="AE76" s="9"/>
      <c r="AF76" s="9"/>
      <c r="AG76" s="9"/>
      <c r="AH76" s="9"/>
      <c r="AI76" s="131"/>
    </row>
    <row r="77" spans="1:42" ht="13.5" customHeight="1">
      <c r="B77" s="133"/>
      <c r="C77" s="133"/>
      <c r="D77" s="132"/>
      <c r="E77" s="132"/>
      <c r="F77" s="132"/>
      <c r="G77" s="131"/>
      <c r="H77" s="131"/>
      <c r="I77" s="131"/>
      <c r="J77" s="131"/>
      <c r="K77" s="131"/>
      <c r="L77" s="131"/>
      <c r="M77" s="109"/>
      <c r="AB77" s="33"/>
      <c r="AC77" s="131"/>
      <c r="AD77" s="131"/>
      <c r="AE77" s="131"/>
      <c r="AF77" s="131"/>
      <c r="AG77" s="131"/>
      <c r="AH77" s="131"/>
      <c r="AI77" s="131"/>
    </row>
    <row r="78" spans="1:42" ht="13.5" customHeight="1">
      <c r="B78" s="133"/>
      <c r="C78" s="133"/>
      <c r="D78" s="132"/>
      <c r="E78" s="132"/>
      <c r="F78" s="132"/>
      <c r="G78" s="9"/>
      <c r="H78" s="9"/>
      <c r="I78" s="131"/>
      <c r="J78" s="131"/>
      <c r="K78" s="131"/>
      <c r="L78" s="131"/>
      <c r="M78" s="109"/>
      <c r="AB78" s="109"/>
      <c r="AC78" s="9"/>
      <c r="AD78" s="9"/>
      <c r="AE78" s="9"/>
      <c r="AF78" s="9"/>
      <c r="AG78" s="9"/>
      <c r="AH78" s="9"/>
      <c r="AI78" s="131"/>
    </row>
    <row r="79" spans="1:42" ht="13.5" customHeight="1">
      <c r="B79" s="133"/>
      <c r="C79" s="133"/>
      <c r="D79" s="132"/>
      <c r="E79" s="132"/>
      <c r="F79" s="132"/>
      <c r="G79" s="131"/>
      <c r="H79" s="131"/>
      <c r="I79" s="131"/>
      <c r="J79" s="131"/>
      <c r="K79" s="131"/>
      <c r="L79" s="131"/>
      <c r="M79" s="109"/>
      <c r="AB79" s="109"/>
      <c r="AC79" s="131"/>
      <c r="AD79" s="131"/>
      <c r="AE79" s="131"/>
      <c r="AF79" s="131"/>
      <c r="AG79" s="131"/>
      <c r="AH79" s="131"/>
      <c r="AI79" s="131"/>
    </row>
    <row r="80" spans="1:42" ht="13.5" customHeight="1">
      <c r="B80" s="133"/>
      <c r="C80" s="133"/>
      <c r="D80" s="132"/>
      <c r="E80" s="132"/>
      <c r="F80" s="132"/>
      <c r="G80" s="9"/>
      <c r="H80" s="9"/>
      <c r="I80" s="131"/>
      <c r="J80" s="131"/>
      <c r="K80" s="131"/>
      <c r="L80" s="131"/>
      <c r="M80" s="109"/>
      <c r="AB80" s="109"/>
      <c r="AC80" s="9"/>
      <c r="AD80" s="109"/>
      <c r="AE80" s="109"/>
      <c r="AF80" s="109"/>
      <c r="AG80" s="109"/>
      <c r="AH80" s="109"/>
    </row>
    <row r="81" spans="2:34" ht="13.5" customHeight="1">
      <c r="B81" s="133"/>
      <c r="C81" s="133"/>
      <c r="D81" s="132"/>
      <c r="E81" s="132"/>
      <c r="F81" s="132"/>
      <c r="G81" s="131"/>
      <c r="H81" s="131"/>
      <c r="I81" s="131"/>
      <c r="J81" s="131"/>
      <c r="K81" s="131"/>
      <c r="L81" s="131"/>
      <c r="M81" s="109"/>
      <c r="AB81" s="109"/>
      <c r="AC81" s="9"/>
      <c r="AD81" s="109"/>
      <c r="AE81" s="109"/>
      <c r="AF81" s="109"/>
      <c r="AG81" s="109"/>
      <c r="AH81" s="109"/>
    </row>
    <row r="82" spans="2:34" ht="13.5" customHeight="1">
      <c r="B82" s="133"/>
      <c r="C82" s="133"/>
      <c r="D82" s="132"/>
      <c r="E82" s="132"/>
      <c r="F82" s="132"/>
      <c r="G82" s="9"/>
      <c r="H82" s="9"/>
      <c r="I82" s="131"/>
      <c r="J82" s="131"/>
      <c r="K82" s="131"/>
      <c r="L82" s="131"/>
      <c r="M82" s="109"/>
      <c r="AB82" s="109"/>
      <c r="AC82" s="109"/>
      <c r="AD82" s="109"/>
      <c r="AE82" s="109"/>
      <c r="AF82" s="109"/>
      <c r="AG82" s="109"/>
      <c r="AH82" s="109"/>
    </row>
    <row r="83" spans="2:34" ht="13.5" customHeight="1">
      <c r="B83" s="133"/>
      <c r="C83" s="133"/>
      <c r="D83" s="132"/>
      <c r="E83" s="132"/>
      <c r="F83" s="132"/>
      <c r="G83" s="131"/>
      <c r="H83" s="131"/>
      <c r="I83" s="131"/>
      <c r="J83" s="131"/>
      <c r="K83" s="131"/>
      <c r="L83" s="131"/>
      <c r="M83" s="109"/>
      <c r="AB83" s="109"/>
      <c r="AC83" s="109"/>
      <c r="AD83" s="109"/>
      <c r="AE83" s="109"/>
      <c r="AF83" s="109"/>
      <c r="AG83" s="109"/>
      <c r="AH83" s="109"/>
    </row>
    <row r="84" spans="2:34" ht="13.5" customHeight="1">
      <c r="B84" s="133"/>
      <c r="C84" s="133"/>
      <c r="D84" s="132"/>
      <c r="E84" s="132"/>
      <c r="F84" s="132"/>
      <c r="G84" s="9"/>
      <c r="H84" s="9"/>
      <c r="I84" s="118"/>
      <c r="J84" s="118"/>
      <c r="K84" s="118"/>
      <c r="L84" s="118"/>
      <c r="M84" s="109"/>
      <c r="AB84" s="109"/>
      <c r="AC84" s="109"/>
      <c r="AD84" s="109"/>
      <c r="AE84" s="109"/>
      <c r="AF84" s="109"/>
      <c r="AG84" s="109"/>
      <c r="AH84" s="109"/>
    </row>
    <row r="85" spans="2:34" ht="13.5">
      <c r="B85" s="133"/>
      <c r="C85" s="133"/>
      <c r="D85" s="132"/>
      <c r="E85" s="132"/>
      <c r="F85" s="132"/>
      <c r="G85" s="131"/>
      <c r="H85" s="118"/>
      <c r="I85" s="118"/>
      <c r="J85" s="118"/>
      <c r="K85" s="118"/>
      <c r="L85" s="118"/>
      <c r="M85" s="109"/>
      <c r="AB85" s="109"/>
      <c r="AC85" s="109"/>
      <c r="AD85" s="109"/>
      <c r="AE85" s="109"/>
      <c r="AF85" s="109"/>
      <c r="AG85" s="109"/>
      <c r="AH85" s="109"/>
    </row>
  </sheetData>
  <mergeCells count="246">
    <mergeCell ref="AJ62:AN62"/>
    <mergeCell ref="AJ63:AN63"/>
    <mergeCell ref="AJ64:AN64"/>
    <mergeCell ref="AJ65:AN65"/>
    <mergeCell ref="Q62:S64"/>
    <mergeCell ref="U65:AD65"/>
    <mergeCell ref="AJ66:AN66"/>
    <mergeCell ref="H70:L70"/>
    <mergeCell ref="AJ67:AN67"/>
    <mergeCell ref="AJ68:AN68"/>
    <mergeCell ref="AJ69:AN69"/>
    <mergeCell ref="H62:L62"/>
    <mergeCell ref="H63:L63"/>
    <mergeCell ref="H65:L65"/>
    <mergeCell ref="H66:L66"/>
    <mergeCell ref="H67:L67"/>
    <mergeCell ref="H68:L68"/>
    <mergeCell ref="U62:AD62"/>
    <mergeCell ref="U63:AD63"/>
    <mergeCell ref="U64:AD64"/>
    <mergeCell ref="H71:L71"/>
    <mergeCell ref="H72:L72"/>
    <mergeCell ref="D60:F60"/>
    <mergeCell ref="B47:AO47"/>
    <mergeCell ref="B48:AO48"/>
    <mergeCell ref="B49:AO49"/>
    <mergeCell ref="B50:AO50"/>
    <mergeCell ref="B51:AO51"/>
    <mergeCell ref="B52:AO52"/>
    <mergeCell ref="B53:AO53"/>
    <mergeCell ref="B54:AO54"/>
    <mergeCell ref="B55:AO55"/>
    <mergeCell ref="U66:AD66"/>
    <mergeCell ref="U67:AD67"/>
    <mergeCell ref="U68:AD68"/>
    <mergeCell ref="Q65:S68"/>
    <mergeCell ref="Q69:S72"/>
    <mergeCell ref="U69:AD69"/>
    <mergeCell ref="Q59:AD59"/>
    <mergeCell ref="U70:AD70"/>
    <mergeCell ref="U71:AD71"/>
    <mergeCell ref="U72:AD72"/>
    <mergeCell ref="AI59:AO59"/>
    <mergeCell ref="AJ61:AN61"/>
    <mergeCell ref="P44:S46"/>
    <mergeCell ref="T44:U46"/>
    <mergeCell ref="V44:Y46"/>
    <mergeCell ref="Z44:AA46"/>
    <mergeCell ref="AB44:AC46"/>
    <mergeCell ref="AD44:AG46"/>
    <mergeCell ref="H64:L64"/>
    <mergeCell ref="H69:L69"/>
    <mergeCell ref="B59:L59"/>
    <mergeCell ref="B56:AO56"/>
    <mergeCell ref="H60:L60"/>
    <mergeCell ref="H61:L61"/>
    <mergeCell ref="D61:F63"/>
    <mergeCell ref="B60:C63"/>
    <mergeCell ref="D64:F64"/>
    <mergeCell ref="D65:F72"/>
    <mergeCell ref="B64:C72"/>
    <mergeCell ref="U60:AD60"/>
    <mergeCell ref="U61:AD61"/>
    <mergeCell ref="Q60:S61"/>
    <mergeCell ref="AJ60:AN60"/>
    <mergeCell ref="AH44:AI46"/>
    <mergeCell ref="AJ44:AO46"/>
    <mergeCell ref="B44:D46"/>
    <mergeCell ref="P32:S34"/>
    <mergeCell ref="T32:U34"/>
    <mergeCell ref="V32:Y34"/>
    <mergeCell ref="Z32:AA34"/>
    <mergeCell ref="AB32:AC34"/>
    <mergeCell ref="AD32:AG34"/>
    <mergeCell ref="P35:S37"/>
    <mergeCell ref="T35:U37"/>
    <mergeCell ref="V35:Y37"/>
    <mergeCell ref="Z35:AA37"/>
    <mergeCell ref="AB35:AC37"/>
    <mergeCell ref="AD35:AG37"/>
    <mergeCell ref="P20:S22"/>
    <mergeCell ref="T20:U22"/>
    <mergeCell ref="V20:Y22"/>
    <mergeCell ref="Z20:AA22"/>
    <mergeCell ref="AB20:AC22"/>
    <mergeCell ref="AD20:AG22"/>
    <mergeCell ref="P23:S25"/>
    <mergeCell ref="T23:U25"/>
    <mergeCell ref="V23:Y25"/>
    <mergeCell ref="Z23:AA25"/>
    <mergeCell ref="AB23:AC25"/>
    <mergeCell ref="AD23:AG25"/>
    <mergeCell ref="P14:S16"/>
    <mergeCell ref="T14:U16"/>
    <mergeCell ref="V14:Y16"/>
    <mergeCell ref="Z14:AA16"/>
    <mergeCell ref="AB14:AC16"/>
    <mergeCell ref="AD14:AG16"/>
    <mergeCell ref="P17:S19"/>
    <mergeCell ref="T17:U19"/>
    <mergeCell ref="V17:Y19"/>
    <mergeCell ref="Z17:AA19"/>
    <mergeCell ref="AB17:AC19"/>
    <mergeCell ref="AD17:AG19"/>
    <mergeCell ref="AD8:AG10"/>
    <mergeCell ref="AH8:AI10"/>
    <mergeCell ref="AH6:AO7"/>
    <mergeCell ref="AD5:AO5"/>
    <mergeCell ref="AE4:AF4"/>
    <mergeCell ref="AG4:AH4"/>
    <mergeCell ref="AJ4:AK4"/>
    <mergeCell ref="AM4:AN4"/>
    <mergeCell ref="P5:U5"/>
    <mergeCell ref="T6:U7"/>
    <mergeCell ref="P8:S10"/>
    <mergeCell ref="T8:U10"/>
    <mergeCell ref="V8:Y10"/>
    <mergeCell ref="Z8:AA10"/>
    <mergeCell ref="AB8:AC10"/>
    <mergeCell ref="V5:AC5"/>
    <mergeCell ref="AB6:AC7"/>
    <mergeCell ref="Z6:AA7"/>
    <mergeCell ref="E5:I7"/>
    <mergeCell ref="AJ8:AO10"/>
    <mergeCell ref="AJ23:AO25"/>
    <mergeCell ref="AJ20:AO22"/>
    <mergeCell ref="B23:D25"/>
    <mergeCell ref="E23:I25"/>
    <mergeCell ref="E17:I19"/>
    <mergeCell ref="P11:S13"/>
    <mergeCell ref="T11:U13"/>
    <mergeCell ref="V11:Y13"/>
    <mergeCell ref="Z11:AA13"/>
    <mergeCell ref="AB11:AC13"/>
    <mergeCell ref="AD11:AG13"/>
    <mergeCell ref="AH14:AI16"/>
    <mergeCell ref="AH17:AI19"/>
    <mergeCell ref="AH20:AI22"/>
    <mergeCell ref="AH23:AI25"/>
    <mergeCell ref="J8:O8"/>
    <mergeCell ref="J9:O9"/>
    <mergeCell ref="J10:O10"/>
    <mergeCell ref="J11:O11"/>
    <mergeCell ref="J12:O12"/>
    <mergeCell ref="J13:O13"/>
    <mergeCell ref="J14:O14"/>
    <mergeCell ref="AH26:AI28"/>
    <mergeCell ref="B26:D28"/>
    <mergeCell ref="E26:I28"/>
    <mergeCell ref="J26:O26"/>
    <mergeCell ref="J27:O27"/>
    <mergeCell ref="J28:O28"/>
    <mergeCell ref="P26:S28"/>
    <mergeCell ref="T26:U28"/>
    <mergeCell ref="V26:Y28"/>
    <mergeCell ref="E44:I46"/>
    <mergeCell ref="E11:I13"/>
    <mergeCell ref="J23:O23"/>
    <mergeCell ref="J24:O24"/>
    <mergeCell ref="J25:O25"/>
    <mergeCell ref="J41:O41"/>
    <mergeCell ref="J42:O42"/>
    <mergeCell ref="J43:O43"/>
    <mergeCell ref="J44:O44"/>
    <mergeCell ref="J45:O45"/>
    <mergeCell ref="J46:O46"/>
    <mergeCell ref="J32:O32"/>
    <mergeCell ref="J33:O33"/>
    <mergeCell ref="J34:O34"/>
    <mergeCell ref="J35:O35"/>
    <mergeCell ref="J36:O36"/>
    <mergeCell ref="J31:O31"/>
    <mergeCell ref="J15:O15"/>
    <mergeCell ref="J16:O16"/>
    <mergeCell ref="AB1:AP1"/>
    <mergeCell ref="A1:F1"/>
    <mergeCell ref="AJ11:AO13"/>
    <mergeCell ref="B14:D16"/>
    <mergeCell ref="E14:I16"/>
    <mergeCell ref="B11:D13"/>
    <mergeCell ref="AJ17:AO19"/>
    <mergeCell ref="AJ14:AO16"/>
    <mergeCell ref="B20:D22"/>
    <mergeCell ref="E20:I22"/>
    <mergeCell ref="J17:O17"/>
    <mergeCell ref="J18:O18"/>
    <mergeCell ref="J19:O19"/>
    <mergeCell ref="J20:O20"/>
    <mergeCell ref="J21:O21"/>
    <mergeCell ref="J22:O22"/>
    <mergeCell ref="B17:D19"/>
    <mergeCell ref="AH11:AI13"/>
    <mergeCell ref="J5:O7"/>
    <mergeCell ref="B5:D7"/>
    <mergeCell ref="A2:AO2"/>
    <mergeCell ref="B3:AO3"/>
    <mergeCell ref="E8:I10"/>
    <mergeCell ref="B8:D10"/>
    <mergeCell ref="B41:D43"/>
    <mergeCell ref="E41:I43"/>
    <mergeCell ref="B35:D37"/>
    <mergeCell ref="E35:I37"/>
    <mergeCell ref="AJ41:AO43"/>
    <mergeCell ref="AJ35:AO37"/>
    <mergeCell ref="V38:Y40"/>
    <mergeCell ref="Z38:AA40"/>
    <mergeCell ref="AB38:AC40"/>
    <mergeCell ref="AD38:AG40"/>
    <mergeCell ref="AH35:AI37"/>
    <mergeCell ref="AH41:AI43"/>
    <mergeCell ref="J37:O37"/>
    <mergeCell ref="J38:O38"/>
    <mergeCell ref="J39:O39"/>
    <mergeCell ref="J40:O40"/>
    <mergeCell ref="P41:S43"/>
    <mergeCell ref="T41:U43"/>
    <mergeCell ref="V41:Y43"/>
    <mergeCell ref="Z41:AA43"/>
    <mergeCell ref="AB41:AC43"/>
    <mergeCell ref="AD41:AG43"/>
    <mergeCell ref="B38:D40"/>
    <mergeCell ref="E38:I40"/>
    <mergeCell ref="AH38:AI40"/>
    <mergeCell ref="AJ38:AO40"/>
    <mergeCell ref="P38:S40"/>
    <mergeCell ref="T38:U40"/>
    <mergeCell ref="B32:D34"/>
    <mergeCell ref="E32:I34"/>
    <mergeCell ref="AJ32:AO34"/>
    <mergeCell ref="AH32:AI34"/>
    <mergeCell ref="Z26:AA28"/>
    <mergeCell ref="AB26:AC28"/>
    <mergeCell ref="AD26:AG28"/>
    <mergeCell ref="AJ29:AO31"/>
    <mergeCell ref="AH29:AI31"/>
    <mergeCell ref="B29:D31"/>
    <mergeCell ref="E29:I31"/>
    <mergeCell ref="J29:O29"/>
    <mergeCell ref="J30:O30"/>
    <mergeCell ref="P29:S31"/>
    <mergeCell ref="T29:U31"/>
    <mergeCell ref="V29:Y31"/>
    <mergeCell ref="Z29:AA31"/>
    <mergeCell ref="AB29:AC31"/>
    <mergeCell ref="AD29:AG31"/>
    <mergeCell ref="AJ26:AO28"/>
  </mergeCells>
  <phoneticPr fontId="8"/>
  <dataValidations count="5">
    <dataValidation type="list" allowBlank="1" showInputMessage="1" showErrorMessage="1" sqref="AG4:AH4">
      <formula1>$AR$1:$AR$5</formula1>
    </dataValidation>
    <dataValidation type="list" allowBlank="1" showInputMessage="1" showErrorMessage="1" sqref="AJ4:AK4">
      <formula1>$AS$1:$AS$12</formula1>
    </dataValidation>
    <dataValidation type="list" allowBlank="1" showInputMessage="1" showErrorMessage="1" sqref="AM4:AN4">
      <formula1>$AT$1:$AT$31</formula1>
    </dataValidation>
    <dataValidation type="list" allowBlank="1" showInputMessage="1" showErrorMessage="1" sqref="Z8:AA46">
      <formula1>$T$60:$T$72</formula1>
    </dataValidation>
    <dataValidation type="list" allowBlank="1" showInputMessage="1" showErrorMessage="1" sqref="AB8:AC46">
      <formula1>$AI$60:$AI$69</formula1>
    </dataValidation>
  </dataValidations>
  <pageMargins left="0.47244094488188981" right="0.27559055118110237" top="0.35433070866141736" bottom="0.23622047244094491" header="0.31496062992125984" footer="0.31496062992125984"/>
  <pageSetup paperSize="9" scale="87" fitToHeight="0" orientation="portrait" r:id="rId1"/>
  <rowBreaks count="1" manualBreakCount="1">
    <brk id="57" max="41"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$AR$2</xm:f>
          </x14:formula1>
          <xm:sqref>JA65390:JE65398 WVM982875:WVQ982886 WLQ982875:WLU982886 WBU982875:WBY982886 VRY982875:VSC982886 VIC982875:VIG982886 UYG982875:UYK982886 UOK982875:UOO982886 UEO982875:UES982886 TUS982875:TUW982886 TKW982875:TLA982886 TBA982875:TBE982886 SRE982875:SRI982886 SHI982875:SHM982886 RXM982875:RXQ982886 RNQ982875:RNU982886 RDU982875:RDY982886 QTY982875:QUC982886 QKC982875:QKG982886 QAG982875:QAK982886 PQK982875:PQO982886 PGO982875:PGS982886 OWS982875:OWW982886 OMW982875:ONA982886 ODA982875:ODE982886 NTE982875:NTI982886 NJI982875:NJM982886 MZM982875:MZQ982886 MPQ982875:MPU982886 MFU982875:MFY982886 LVY982875:LWC982886 LMC982875:LMG982886 LCG982875:LCK982886 KSK982875:KSO982886 KIO982875:KIS982886 JYS982875:JYW982886 JOW982875:JPA982886 JFA982875:JFE982886 IVE982875:IVI982886 ILI982875:ILM982886 IBM982875:IBQ982886 HRQ982875:HRU982886 HHU982875:HHY982886 GXY982875:GYC982886 GOC982875:GOG982886 GEG982875:GEK982886 FUK982875:FUO982886 FKO982875:FKS982886 FAS982875:FAW982886 EQW982875:ERA982886 EHA982875:EHE982886 DXE982875:DXI982886 DNI982875:DNM982886 DDM982875:DDQ982886 CTQ982875:CTU982886 CJU982875:CJY982886 BZY982875:CAC982886 BQC982875:BQG982886 BGG982875:BGK982886 AWK982875:AWO982886 AMO982875:AMS982886 ACS982875:ACW982886 SW982875:TA982886 JA982875:JE982886 B982865:E982876 WVM917339:WVQ917350 WLQ917339:WLU917350 WBU917339:WBY917350 VRY917339:VSC917350 VIC917339:VIG917350 UYG917339:UYK917350 UOK917339:UOO917350 UEO917339:UES917350 TUS917339:TUW917350 TKW917339:TLA917350 TBA917339:TBE917350 SRE917339:SRI917350 SHI917339:SHM917350 RXM917339:RXQ917350 RNQ917339:RNU917350 RDU917339:RDY917350 QTY917339:QUC917350 QKC917339:QKG917350 QAG917339:QAK917350 PQK917339:PQO917350 PGO917339:PGS917350 OWS917339:OWW917350 OMW917339:ONA917350 ODA917339:ODE917350 NTE917339:NTI917350 NJI917339:NJM917350 MZM917339:MZQ917350 MPQ917339:MPU917350 MFU917339:MFY917350 LVY917339:LWC917350 LMC917339:LMG917350 LCG917339:LCK917350 KSK917339:KSO917350 KIO917339:KIS917350 JYS917339:JYW917350 JOW917339:JPA917350 JFA917339:JFE917350 IVE917339:IVI917350 ILI917339:ILM917350 IBM917339:IBQ917350 HRQ917339:HRU917350 HHU917339:HHY917350 GXY917339:GYC917350 GOC917339:GOG917350 GEG917339:GEK917350 FUK917339:FUO917350 FKO917339:FKS917350 FAS917339:FAW917350 EQW917339:ERA917350 EHA917339:EHE917350 DXE917339:DXI917350 DNI917339:DNM917350 DDM917339:DDQ917350 CTQ917339:CTU917350 CJU917339:CJY917350 BZY917339:CAC917350 BQC917339:BQG917350 BGG917339:BGK917350 AWK917339:AWO917350 AMO917339:AMS917350 ACS917339:ACW917350 SW917339:TA917350 JA917339:JE917350 B917329:E917340 WVM851803:WVQ851814 WLQ851803:WLU851814 WBU851803:WBY851814 VRY851803:VSC851814 VIC851803:VIG851814 UYG851803:UYK851814 UOK851803:UOO851814 UEO851803:UES851814 TUS851803:TUW851814 TKW851803:TLA851814 TBA851803:TBE851814 SRE851803:SRI851814 SHI851803:SHM851814 RXM851803:RXQ851814 RNQ851803:RNU851814 RDU851803:RDY851814 QTY851803:QUC851814 QKC851803:QKG851814 QAG851803:QAK851814 PQK851803:PQO851814 PGO851803:PGS851814 OWS851803:OWW851814 OMW851803:ONA851814 ODA851803:ODE851814 NTE851803:NTI851814 NJI851803:NJM851814 MZM851803:MZQ851814 MPQ851803:MPU851814 MFU851803:MFY851814 LVY851803:LWC851814 LMC851803:LMG851814 LCG851803:LCK851814 KSK851803:KSO851814 KIO851803:KIS851814 JYS851803:JYW851814 JOW851803:JPA851814 JFA851803:JFE851814 IVE851803:IVI851814 ILI851803:ILM851814 IBM851803:IBQ851814 HRQ851803:HRU851814 HHU851803:HHY851814 GXY851803:GYC851814 GOC851803:GOG851814 GEG851803:GEK851814 FUK851803:FUO851814 FKO851803:FKS851814 FAS851803:FAW851814 EQW851803:ERA851814 EHA851803:EHE851814 DXE851803:DXI851814 DNI851803:DNM851814 DDM851803:DDQ851814 CTQ851803:CTU851814 CJU851803:CJY851814 BZY851803:CAC851814 BQC851803:BQG851814 BGG851803:BGK851814 AWK851803:AWO851814 AMO851803:AMS851814 ACS851803:ACW851814 SW851803:TA851814 JA851803:JE851814 B851793:E851804 WVM786267:WVQ786278 WLQ786267:WLU786278 WBU786267:WBY786278 VRY786267:VSC786278 VIC786267:VIG786278 UYG786267:UYK786278 UOK786267:UOO786278 UEO786267:UES786278 TUS786267:TUW786278 TKW786267:TLA786278 TBA786267:TBE786278 SRE786267:SRI786278 SHI786267:SHM786278 RXM786267:RXQ786278 RNQ786267:RNU786278 RDU786267:RDY786278 QTY786267:QUC786278 QKC786267:QKG786278 QAG786267:QAK786278 PQK786267:PQO786278 PGO786267:PGS786278 OWS786267:OWW786278 OMW786267:ONA786278 ODA786267:ODE786278 NTE786267:NTI786278 NJI786267:NJM786278 MZM786267:MZQ786278 MPQ786267:MPU786278 MFU786267:MFY786278 LVY786267:LWC786278 LMC786267:LMG786278 LCG786267:LCK786278 KSK786267:KSO786278 KIO786267:KIS786278 JYS786267:JYW786278 JOW786267:JPA786278 JFA786267:JFE786278 IVE786267:IVI786278 ILI786267:ILM786278 IBM786267:IBQ786278 HRQ786267:HRU786278 HHU786267:HHY786278 GXY786267:GYC786278 GOC786267:GOG786278 GEG786267:GEK786278 FUK786267:FUO786278 FKO786267:FKS786278 FAS786267:FAW786278 EQW786267:ERA786278 EHA786267:EHE786278 DXE786267:DXI786278 DNI786267:DNM786278 DDM786267:DDQ786278 CTQ786267:CTU786278 CJU786267:CJY786278 BZY786267:CAC786278 BQC786267:BQG786278 BGG786267:BGK786278 AWK786267:AWO786278 AMO786267:AMS786278 ACS786267:ACW786278 SW786267:TA786278 JA786267:JE786278 B786257:E786268 WVM720731:WVQ720742 WLQ720731:WLU720742 WBU720731:WBY720742 VRY720731:VSC720742 VIC720731:VIG720742 UYG720731:UYK720742 UOK720731:UOO720742 UEO720731:UES720742 TUS720731:TUW720742 TKW720731:TLA720742 TBA720731:TBE720742 SRE720731:SRI720742 SHI720731:SHM720742 RXM720731:RXQ720742 RNQ720731:RNU720742 RDU720731:RDY720742 QTY720731:QUC720742 QKC720731:QKG720742 QAG720731:QAK720742 PQK720731:PQO720742 PGO720731:PGS720742 OWS720731:OWW720742 OMW720731:ONA720742 ODA720731:ODE720742 NTE720731:NTI720742 NJI720731:NJM720742 MZM720731:MZQ720742 MPQ720731:MPU720742 MFU720731:MFY720742 LVY720731:LWC720742 LMC720731:LMG720742 LCG720731:LCK720742 KSK720731:KSO720742 KIO720731:KIS720742 JYS720731:JYW720742 JOW720731:JPA720742 JFA720731:JFE720742 IVE720731:IVI720742 ILI720731:ILM720742 IBM720731:IBQ720742 HRQ720731:HRU720742 HHU720731:HHY720742 GXY720731:GYC720742 GOC720731:GOG720742 GEG720731:GEK720742 FUK720731:FUO720742 FKO720731:FKS720742 FAS720731:FAW720742 EQW720731:ERA720742 EHA720731:EHE720742 DXE720731:DXI720742 DNI720731:DNM720742 DDM720731:DDQ720742 CTQ720731:CTU720742 CJU720731:CJY720742 BZY720731:CAC720742 BQC720731:BQG720742 BGG720731:BGK720742 AWK720731:AWO720742 AMO720731:AMS720742 ACS720731:ACW720742 SW720731:TA720742 JA720731:JE720742 B720721:E720732 WVM655195:WVQ655206 WLQ655195:WLU655206 WBU655195:WBY655206 VRY655195:VSC655206 VIC655195:VIG655206 UYG655195:UYK655206 UOK655195:UOO655206 UEO655195:UES655206 TUS655195:TUW655206 TKW655195:TLA655206 TBA655195:TBE655206 SRE655195:SRI655206 SHI655195:SHM655206 RXM655195:RXQ655206 RNQ655195:RNU655206 RDU655195:RDY655206 QTY655195:QUC655206 QKC655195:QKG655206 QAG655195:QAK655206 PQK655195:PQO655206 PGO655195:PGS655206 OWS655195:OWW655206 OMW655195:ONA655206 ODA655195:ODE655206 NTE655195:NTI655206 NJI655195:NJM655206 MZM655195:MZQ655206 MPQ655195:MPU655206 MFU655195:MFY655206 LVY655195:LWC655206 LMC655195:LMG655206 LCG655195:LCK655206 KSK655195:KSO655206 KIO655195:KIS655206 JYS655195:JYW655206 JOW655195:JPA655206 JFA655195:JFE655206 IVE655195:IVI655206 ILI655195:ILM655206 IBM655195:IBQ655206 HRQ655195:HRU655206 HHU655195:HHY655206 GXY655195:GYC655206 GOC655195:GOG655206 GEG655195:GEK655206 FUK655195:FUO655206 FKO655195:FKS655206 FAS655195:FAW655206 EQW655195:ERA655206 EHA655195:EHE655206 DXE655195:DXI655206 DNI655195:DNM655206 DDM655195:DDQ655206 CTQ655195:CTU655206 CJU655195:CJY655206 BZY655195:CAC655206 BQC655195:BQG655206 BGG655195:BGK655206 AWK655195:AWO655206 AMO655195:AMS655206 ACS655195:ACW655206 SW655195:TA655206 JA655195:JE655206 B655185:E655196 WVM589659:WVQ589670 WLQ589659:WLU589670 WBU589659:WBY589670 VRY589659:VSC589670 VIC589659:VIG589670 UYG589659:UYK589670 UOK589659:UOO589670 UEO589659:UES589670 TUS589659:TUW589670 TKW589659:TLA589670 TBA589659:TBE589670 SRE589659:SRI589670 SHI589659:SHM589670 RXM589659:RXQ589670 RNQ589659:RNU589670 RDU589659:RDY589670 QTY589659:QUC589670 QKC589659:QKG589670 QAG589659:QAK589670 PQK589659:PQO589670 PGO589659:PGS589670 OWS589659:OWW589670 OMW589659:ONA589670 ODA589659:ODE589670 NTE589659:NTI589670 NJI589659:NJM589670 MZM589659:MZQ589670 MPQ589659:MPU589670 MFU589659:MFY589670 LVY589659:LWC589670 LMC589659:LMG589670 LCG589659:LCK589670 KSK589659:KSO589670 KIO589659:KIS589670 JYS589659:JYW589670 JOW589659:JPA589670 JFA589659:JFE589670 IVE589659:IVI589670 ILI589659:ILM589670 IBM589659:IBQ589670 HRQ589659:HRU589670 HHU589659:HHY589670 GXY589659:GYC589670 GOC589659:GOG589670 GEG589659:GEK589670 FUK589659:FUO589670 FKO589659:FKS589670 FAS589659:FAW589670 EQW589659:ERA589670 EHA589659:EHE589670 DXE589659:DXI589670 DNI589659:DNM589670 DDM589659:DDQ589670 CTQ589659:CTU589670 CJU589659:CJY589670 BZY589659:CAC589670 BQC589659:BQG589670 BGG589659:BGK589670 AWK589659:AWO589670 AMO589659:AMS589670 ACS589659:ACW589670 SW589659:TA589670 JA589659:JE589670 B589649:E589660 WVM524123:WVQ524134 WLQ524123:WLU524134 WBU524123:WBY524134 VRY524123:VSC524134 VIC524123:VIG524134 UYG524123:UYK524134 UOK524123:UOO524134 UEO524123:UES524134 TUS524123:TUW524134 TKW524123:TLA524134 TBA524123:TBE524134 SRE524123:SRI524134 SHI524123:SHM524134 RXM524123:RXQ524134 RNQ524123:RNU524134 RDU524123:RDY524134 QTY524123:QUC524134 QKC524123:QKG524134 QAG524123:QAK524134 PQK524123:PQO524134 PGO524123:PGS524134 OWS524123:OWW524134 OMW524123:ONA524134 ODA524123:ODE524134 NTE524123:NTI524134 NJI524123:NJM524134 MZM524123:MZQ524134 MPQ524123:MPU524134 MFU524123:MFY524134 LVY524123:LWC524134 LMC524123:LMG524134 LCG524123:LCK524134 KSK524123:KSO524134 KIO524123:KIS524134 JYS524123:JYW524134 JOW524123:JPA524134 JFA524123:JFE524134 IVE524123:IVI524134 ILI524123:ILM524134 IBM524123:IBQ524134 HRQ524123:HRU524134 HHU524123:HHY524134 GXY524123:GYC524134 GOC524123:GOG524134 GEG524123:GEK524134 FUK524123:FUO524134 FKO524123:FKS524134 FAS524123:FAW524134 EQW524123:ERA524134 EHA524123:EHE524134 DXE524123:DXI524134 DNI524123:DNM524134 DDM524123:DDQ524134 CTQ524123:CTU524134 CJU524123:CJY524134 BZY524123:CAC524134 BQC524123:BQG524134 BGG524123:BGK524134 AWK524123:AWO524134 AMO524123:AMS524134 ACS524123:ACW524134 SW524123:TA524134 JA524123:JE524134 B524113:E524124 WVM458587:WVQ458598 WLQ458587:WLU458598 WBU458587:WBY458598 VRY458587:VSC458598 VIC458587:VIG458598 UYG458587:UYK458598 UOK458587:UOO458598 UEO458587:UES458598 TUS458587:TUW458598 TKW458587:TLA458598 TBA458587:TBE458598 SRE458587:SRI458598 SHI458587:SHM458598 RXM458587:RXQ458598 RNQ458587:RNU458598 RDU458587:RDY458598 QTY458587:QUC458598 QKC458587:QKG458598 QAG458587:QAK458598 PQK458587:PQO458598 PGO458587:PGS458598 OWS458587:OWW458598 OMW458587:ONA458598 ODA458587:ODE458598 NTE458587:NTI458598 NJI458587:NJM458598 MZM458587:MZQ458598 MPQ458587:MPU458598 MFU458587:MFY458598 LVY458587:LWC458598 LMC458587:LMG458598 LCG458587:LCK458598 KSK458587:KSO458598 KIO458587:KIS458598 JYS458587:JYW458598 JOW458587:JPA458598 JFA458587:JFE458598 IVE458587:IVI458598 ILI458587:ILM458598 IBM458587:IBQ458598 HRQ458587:HRU458598 HHU458587:HHY458598 GXY458587:GYC458598 GOC458587:GOG458598 GEG458587:GEK458598 FUK458587:FUO458598 FKO458587:FKS458598 FAS458587:FAW458598 EQW458587:ERA458598 EHA458587:EHE458598 DXE458587:DXI458598 DNI458587:DNM458598 DDM458587:DDQ458598 CTQ458587:CTU458598 CJU458587:CJY458598 BZY458587:CAC458598 BQC458587:BQG458598 BGG458587:BGK458598 AWK458587:AWO458598 AMO458587:AMS458598 ACS458587:ACW458598 SW458587:TA458598 JA458587:JE458598 B458577:E458588 WVM393051:WVQ393062 WLQ393051:WLU393062 WBU393051:WBY393062 VRY393051:VSC393062 VIC393051:VIG393062 UYG393051:UYK393062 UOK393051:UOO393062 UEO393051:UES393062 TUS393051:TUW393062 TKW393051:TLA393062 TBA393051:TBE393062 SRE393051:SRI393062 SHI393051:SHM393062 RXM393051:RXQ393062 RNQ393051:RNU393062 RDU393051:RDY393062 QTY393051:QUC393062 QKC393051:QKG393062 QAG393051:QAK393062 PQK393051:PQO393062 PGO393051:PGS393062 OWS393051:OWW393062 OMW393051:ONA393062 ODA393051:ODE393062 NTE393051:NTI393062 NJI393051:NJM393062 MZM393051:MZQ393062 MPQ393051:MPU393062 MFU393051:MFY393062 LVY393051:LWC393062 LMC393051:LMG393062 LCG393051:LCK393062 KSK393051:KSO393062 KIO393051:KIS393062 JYS393051:JYW393062 JOW393051:JPA393062 JFA393051:JFE393062 IVE393051:IVI393062 ILI393051:ILM393062 IBM393051:IBQ393062 HRQ393051:HRU393062 HHU393051:HHY393062 GXY393051:GYC393062 GOC393051:GOG393062 GEG393051:GEK393062 FUK393051:FUO393062 FKO393051:FKS393062 FAS393051:FAW393062 EQW393051:ERA393062 EHA393051:EHE393062 DXE393051:DXI393062 DNI393051:DNM393062 DDM393051:DDQ393062 CTQ393051:CTU393062 CJU393051:CJY393062 BZY393051:CAC393062 BQC393051:BQG393062 BGG393051:BGK393062 AWK393051:AWO393062 AMO393051:AMS393062 ACS393051:ACW393062 SW393051:TA393062 JA393051:JE393062 B393041:E393052 WVM327515:WVQ327526 WLQ327515:WLU327526 WBU327515:WBY327526 VRY327515:VSC327526 VIC327515:VIG327526 UYG327515:UYK327526 UOK327515:UOO327526 UEO327515:UES327526 TUS327515:TUW327526 TKW327515:TLA327526 TBA327515:TBE327526 SRE327515:SRI327526 SHI327515:SHM327526 RXM327515:RXQ327526 RNQ327515:RNU327526 RDU327515:RDY327526 QTY327515:QUC327526 QKC327515:QKG327526 QAG327515:QAK327526 PQK327515:PQO327526 PGO327515:PGS327526 OWS327515:OWW327526 OMW327515:ONA327526 ODA327515:ODE327526 NTE327515:NTI327526 NJI327515:NJM327526 MZM327515:MZQ327526 MPQ327515:MPU327526 MFU327515:MFY327526 LVY327515:LWC327526 LMC327515:LMG327526 LCG327515:LCK327526 KSK327515:KSO327526 KIO327515:KIS327526 JYS327515:JYW327526 JOW327515:JPA327526 JFA327515:JFE327526 IVE327515:IVI327526 ILI327515:ILM327526 IBM327515:IBQ327526 HRQ327515:HRU327526 HHU327515:HHY327526 GXY327515:GYC327526 GOC327515:GOG327526 GEG327515:GEK327526 FUK327515:FUO327526 FKO327515:FKS327526 FAS327515:FAW327526 EQW327515:ERA327526 EHA327515:EHE327526 DXE327515:DXI327526 DNI327515:DNM327526 DDM327515:DDQ327526 CTQ327515:CTU327526 CJU327515:CJY327526 BZY327515:CAC327526 BQC327515:BQG327526 BGG327515:BGK327526 AWK327515:AWO327526 AMO327515:AMS327526 ACS327515:ACW327526 SW327515:TA327526 JA327515:JE327526 B327505:E327516 WVM261979:WVQ261990 WLQ261979:WLU261990 WBU261979:WBY261990 VRY261979:VSC261990 VIC261979:VIG261990 UYG261979:UYK261990 UOK261979:UOO261990 UEO261979:UES261990 TUS261979:TUW261990 TKW261979:TLA261990 TBA261979:TBE261990 SRE261979:SRI261990 SHI261979:SHM261990 RXM261979:RXQ261990 RNQ261979:RNU261990 RDU261979:RDY261990 QTY261979:QUC261990 QKC261979:QKG261990 QAG261979:QAK261990 PQK261979:PQO261990 PGO261979:PGS261990 OWS261979:OWW261990 OMW261979:ONA261990 ODA261979:ODE261990 NTE261979:NTI261990 NJI261979:NJM261990 MZM261979:MZQ261990 MPQ261979:MPU261990 MFU261979:MFY261990 LVY261979:LWC261990 LMC261979:LMG261990 LCG261979:LCK261990 KSK261979:KSO261990 KIO261979:KIS261990 JYS261979:JYW261990 JOW261979:JPA261990 JFA261979:JFE261990 IVE261979:IVI261990 ILI261979:ILM261990 IBM261979:IBQ261990 HRQ261979:HRU261990 HHU261979:HHY261990 GXY261979:GYC261990 GOC261979:GOG261990 GEG261979:GEK261990 FUK261979:FUO261990 FKO261979:FKS261990 FAS261979:FAW261990 EQW261979:ERA261990 EHA261979:EHE261990 DXE261979:DXI261990 DNI261979:DNM261990 DDM261979:DDQ261990 CTQ261979:CTU261990 CJU261979:CJY261990 BZY261979:CAC261990 BQC261979:BQG261990 BGG261979:BGK261990 AWK261979:AWO261990 AMO261979:AMS261990 ACS261979:ACW261990 SW261979:TA261990 JA261979:JE261990 B261969:E261980 WVM196443:WVQ196454 WLQ196443:WLU196454 WBU196443:WBY196454 VRY196443:VSC196454 VIC196443:VIG196454 UYG196443:UYK196454 UOK196443:UOO196454 UEO196443:UES196454 TUS196443:TUW196454 TKW196443:TLA196454 TBA196443:TBE196454 SRE196443:SRI196454 SHI196443:SHM196454 RXM196443:RXQ196454 RNQ196443:RNU196454 RDU196443:RDY196454 QTY196443:QUC196454 QKC196443:QKG196454 QAG196443:QAK196454 PQK196443:PQO196454 PGO196443:PGS196454 OWS196443:OWW196454 OMW196443:ONA196454 ODA196443:ODE196454 NTE196443:NTI196454 NJI196443:NJM196454 MZM196443:MZQ196454 MPQ196443:MPU196454 MFU196443:MFY196454 LVY196443:LWC196454 LMC196443:LMG196454 LCG196443:LCK196454 KSK196443:KSO196454 KIO196443:KIS196454 JYS196443:JYW196454 JOW196443:JPA196454 JFA196443:JFE196454 IVE196443:IVI196454 ILI196443:ILM196454 IBM196443:IBQ196454 HRQ196443:HRU196454 HHU196443:HHY196454 GXY196443:GYC196454 GOC196443:GOG196454 GEG196443:GEK196454 FUK196443:FUO196454 FKO196443:FKS196454 FAS196443:FAW196454 EQW196443:ERA196454 EHA196443:EHE196454 DXE196443:DXI196454 DNI196443:DNM196454 DDM196443:DDQ196454 CTQ196443:CTU196454 CJU196443:CJY196454 BZY196443:CAC196454 BQC196443:BQG196454 BGG196443:BGK196454 AWK196443:AWO196454 AMO196443:AMS196454 ACS196443:ACW196454 SW196443:TA196454 JA196443:JE196454 B196433:E196444 WVM130907:WVQ130918 WLQ130907:WLU130918 WBU130907:WBY130918 VRY130907:VSC130918 VIC130907:VIG130918 UYG130907:UYK130918 UOK130907:UOO130918 UEO130907:UES130918 TUS130907:TUW130918 TKW130907:TLA130918 TBA130907:TBE130918 SRE130907:SRI130918 SHI130907:SHM130918 RXM130907:RXQ130918 RNQ130907:RNU130918 RDU130907:RDY130918 QTY130907:QUC130918 QKC130907:QKG130918 QAG130907:QAK130918 PQK130907:PQO130918 PGO130907:PGS130918 OWS130907:OWW130918 OMW130907:ONA130918 ODA130907:ODE130918 NTE130907:NTI130918 NJI130907:NJM130918 MZM130907:MZQ130918 MPQ130907:MPU130918 MFU130907:MFY130918 LVY130907:LWC130918 LMC130907:LMG130918 LCG130907:LCK130918 KSK130907:KSO130918 KIO130907:KIS130918 JYS130907:JYW130918 JOW130907:JPA130918 JFA130907:JFE130918 IVE130907:IVI130918 ILI130907:ILM130918 IBM130907:IBQ130918 HRQ130907:HRU130918 HHU130907:HHY130918 GXY130907:GYC130918 GOC130907:GOG130918 GEG130907:GEK130918 FUK130907:FUO130918 FKO130907:FKS130918 FAS130907:FAW130918 EQW130907:ERA130918 EHA130907:EHE130918 DXE130907:DXI130918 DNI130907:DNM130918 DDM130907:DDQ130918 CTQ130907:CTU130918 CJU130907:CJY130918 BZY130907:CAC130918 BQC130907:BQG130918 BGG130907:BGK130918 AWK130907:AWO130918 AMO130907:AMS130918 ACS130907:ACW130918 SW130907:TA130918 JA130907:JE130918 B130897:E130908 WVM65371:WVQ65382 WLQ65371:WLU65382 WBU65371:WBY65382 VRY65371:VSC65382 VIC65371:VIG65382 UYG65371:UYK65382 UOK65371:UOO65382 UEO65371:UES65382 TUS65371:TUW65382 TKW65371:TLA65382 TBA65371:TBE65382 SRE65371:SRI65382 SHI65371:SHM65382 RXM65371:RXQ65382 RNQ65371:RNU65382 RDU65371:RDY65382 QTY65371:QUC65382 QKC65371:QKG65382 QAG65371:QAK65382 PQK65371:PQO65382 PGO65371:PGS65382 OWS65371:OWW65382 OMW65371:ONA65382 ODA65371:ODE65382 NTE65371:NTI65382 NJI65371:NJM65382 MZM65371:MZQ65382 MPQ65371:MPU65382 MFU65371:MFY65382 LVY65371:LWC65382 LMC65371:LMG65382 LCG65371:LCK65382 KSK65371:KSO65382 KIO65371:KIS65382 JYS65371:JYW65382 JOW65371:JPA65382 JFA65371:JFE65382 IVE65371:IVI65382 ILI65371:ILM65382 IBM65371:IBQ65382 HRQ65371:HRU65382 HHU65371:HHY65382 GXY65371:GYC65382 GOC65371:GOG65382 GEG65371:GEK65382 FUK65371:FUO65382 FKO65371:FKS65382 FAS65371:FAW65382 EQW65371:ERA65382 EHA65371:EHE65382 DXE65371:DXI65382 DNI65371:DNM65382 DDM65371:DDQ65382 CTQ65371:CTU65382 CJU65371:CJY65382 BZY65371:CAC65382 BQC65371:BQG65382 BGG65371:BGK65382 AWK65371:AWO65382 AMO65371:AMS65382 ACS65371:ACW65382 SW65371:TA65382 JA65371:JE65382 B65361:E65372 WVU982821 WLY982821 WCC982821 VSG982821 VIK982821 UYO982821 UOS982821 UEW982821 TVA982821 TLE982821 TBI982821 SRM982821 SHQ982821 RXU982821 RNY982821 REC982821 QUG982821 QKK982821 QAO982821 PQS982821 PGW982821 OXA982821 ONE982821 ODI982821 NTM982821 NJQ982821 MZU982821 MPY982821 MGC982821 LWG982821 LMK982821 LCO982821 KSS982821 KIW982821 JZA982821 JPE982821 JFI982821 IVM982821 ILQ982821 IBU982821 HRY982821 HIC982821 GYG982821 GOK982821 GEO982821 FUS982821 FKW982821 FBA982821 ERE982821 EHI982821 DXM982821 DNQ982821 DDU982821 CTY982821 CKC982821 CAG982821 BQK982821 BGO982821 AWS982821 AMW982821 ADA982821 TE982821 JI982821 I982811 WVU917285 WLY917285 WCC917285 VSG917285 VIK917285 UYO917285 UOS917285 UEW917285 TVA917285 TLE917285 TBI917285 SRM917285 SHQ917285 RXU917285 RNY917285 REC917285 QUG917285 QKK917285 QAO917285 PQS917285 PGW917285 OXA917285 ONE917285 ODI917285 NTM917285 NJQ917285 MZU917285 MPY917285 MGC917285 LWG917285 LMK917285 LCO917285 KSS917285 KIW917285 JZA917285 JPE917285 JFI917285 IVM917285 ILQ917285 IBU917285 HRY917285 HIC917285 GYG917285 GOK917285 GEO917285 FUS917285 FKW917285 FBA917285 ERE917285 EHI917285 DXM917285 DNQ917285 DDU917285 CTY917285 CKC917285 CAG917285 BQK917285 BGO917285 AWS917285 AMW917285 ADA917285 TE917285 JI917285 I917275 WVU851749 WLY851749 WCC851749 VSG851749 VIK851749 UYO851749 UOS851749 UEW851749 TVA851749 TLE851749 TBI851749 SRM851749 SHQ851749 RXU851749 RNY851749 REC851749 QUG851749 QKK851749 QAO851749 PQS851749 PGW851749 OXA851749 ONE851749 ODI851749 NTM851749 NJQ851749 MZU851749 MPY851749 MGC851749 LWG851749 LMK851749 LCO851749 KSS851749 KIW851749 JZA851749 JPE851749 JFI851749 IVM851749 ILQ851749 IBU851749 HRY851749 HIC851749 GYG851749 GOK851749 GEO851749 FUS851749 FKW851749 FBA851749 ERE851749 EHI851749 DXM851749 DNQ851749 DDU851749 CTY851749 CKC851749 CAG851749 BQK851749 BGO851749 AWS851749 AMW851749 ADA851749 TE851749 JI851749 I851739 WVU786213 WLY786213 WCC786213 VSG786213 VIK786213 UYO786213 UOS786213 UEW786213 TVA786213 TLE786213 TBI786213 SRM786213 SHQ786213 RXU786213 RNY786213 REC786213 QUG786213 QKK786213 QAO786213 PQS786213 PGW786213 OXA786213 ONE786213 ODI786213 NTM786213 NJQ786213 MZU786213 MPY786213 MGC786213 LWG786213 LMK786213 LCO786213 KSS786213 KIW786213 JZA786213 JPE786213 JFI786213 IVM786213 ILQ786213 IBU786213 HRY786213 HIC786213 GYG786213 GOK786213 GEO786213 FUS786213 FKW786213 FBA786213 ERE786213 EHI786213 DXM786213 DNQ786213 DDU786213 CTY786213 CKC786213 CAG786213 BQK786213 BGO786213 AWS786213 AMW786213 ADA786213 TE786213 JI786213 I786203 WVU720677 WLY720677 WCC720677 VSG720677 VIK720677 UYO720677 UOS720677 UEW720677 TVA720677 TLE720677 TBI720677 SRM720677 SHQ720677 RXU720677 RNY720677 REC720677 QUG720677 QKK720677 QAO720677 PQS720677 PGW720677 OXA720677 ONE720677 ODI720677 NTM720677 NJQ720677 MZU720677 MPY720677 MGC720677 LWG720677 LMK720677 LCO720677 KSS720677 KIW720677 JZA720677 JPE720677 JFI720677 IVM720677 ILQ720677 IBU720677 HRY720677 HIC720677 GYG720677 GOK720677 GEO720677 FUS720677 FKW720677 FBA720677 ERE720677 EHI720677 DXM720677 DNQ720677 DDU720677 CTY720677 CKC720677 CAG720677 BQK720677 BGO720677 AWS720677 AMW720677 ADA720677 TE720677 JI720677 I720667 WVU655141 WLY655141 WCC655141 VSG655141 VIK655141 UYO655141 UOS655141 UEW655141 TVA655141 TLE655141 TBI655141 SRM655141 SHQ655141 RXU655141 RNY655141 REC655141 QUG655141 QKK655141 QAO655141 PQS655141 PGW655141 OXA655141 ONE655141 ODI655141 NTM655141 NJQ655141 MZU655141 MPY655141 MGC655141 LWG655141 LMK655141 LCO655141 KSS655141 KIW655141 JZA655141 JPE655141 JFI655141 IVM655141 ILQ655141 IBU655141 HRY655141 HIC655141 GYG655141 GOK655141 GEO655141 FUS655141 FKW655141 FBA655141 ERE655141 EHI655141 DXM655141 DNQ655141 DDU655141 CTY655141 CKC655141 CAG655141 BQK655141 BGO655141 AWS655141 AMW655141 ADA655141 TE655141 JI655141 I655131 WVU589605 WLY589605 WCC589605 VSG589605 VIK589605 UYO589605 UOS589605 UEW589605 TVA589605 TLE589605 TBI589605 SRM589605 SHQ589605 RXU589605 RNY589605 REC589605 QUG589605 QKK589605 QAO589605 PQS589605 PGW589605 OXA589605 ONE589605 ODI589605 NTM589605 NJQ589605 MZU589605 MPY589605 MGC589605 LWG589605 LMK589605 LCO589605 KSS589605 KIW589605 JZA589605 JPE589605 JFI589605 IVM589605 ILQ589605 IBU589605 HRY589605 HIC589605 GYG589605 GOK589605 GEO589605 FUS589605 FKW589605 FBA589605 ERE589605 EHI589605 DXM589605 DNQ589605 DDU589605 CTY589605 CKC589605 CAG589605 BQK589605 BGO589605 AWS589605 AMW589605 ADA589605 TE589605 JI589605 I589595 WVU524069 WLY524069 WCC524069 VSG524069 VIK524069 UYO524069 UOS524069 UEW524069 TVA524069 TLE524069 TBI524069 SRM524069 SHQ524069 RXU524069 RNY524069 REC524069 QUG524069 QKK524069 QAO524069 PQS524069 PGW524069 OXA524069 ONE524069 ODI524069 NTM524069 NJQ524069 MZU524069 MPY524069 MGC524069 LWG524069 LMK524069 LCO524069 KSS524069 KIW524069 JZA524069 JPE524069 JFI524069 IVM524069 ILQ524069 IBU524069 HRY524069 HIC524069 GYG524069 GOK524069 GEO524069 FUS524069 FKW524069 FBA524069 ERE524069 EHI524069 DXM524069 DNQ524069 DDU524069 CTY524069 CKC524069 CAG524069 BQK524069 BGO524069 AWS524069 AMW524069 ADA524069 TE524069 JI524069 I524059 WVU458533 WLY458533 WCC458533 VSG458533 VIK458533 UYO458533 UOS458533 UEW458533 TVA458533 TLE458533 TBI458533 SRM458533 SHQ458533 RXU458533 RNY458533 REC458533 QUG458533 QKK458533 QAO458533 PQS458533 PGW458533 OXA458533 ONE458533 ODI458533 NTM458533 NJQ458533 MZU458533 MPY458533 MGC458533 LWG458533 LMK458533 LCO458533 KSS458533 KIW458533 JZA458533 JPE458533 JFI458533 IVM458533 ILQ458533 IBU458533 HRY458533 HIC458533 GYG458533 GOK458533 GEO458533 FUS458533 FKW458533 FBA458533 ERE458533 EHI458533 DXM458533 DNQ458533 DDU458533 CTY458533 CKC458533 CAG458533 BQK458533 BGO458533 AWS458533 AMW458533 ADA458533 TE458533 JI458533 I458523 WVU392997 WLY392997 WCC392997 VSG392997 VIK392997 UYO392997 UOS392997 UEW392997 TVA392997 TLE392997 TBI392997 SRM392997 SHQ392997 RXU392997 RNY392997 REC392997 QUG392997 QKK392997 QAO392997 PQS392997 PGW392997 OXA392997 ONE392997 ODI392997 NTM392997 NJQ392997 MZU392997 MPY392997 MGC392997 LWG392997 LMK392997 LCO392997 KSS392997 KIW392997 JZA392997 JPE392997 JFI392997 IVM392997 ILQ392997 IBU392997 HRY392997 HIC392997 GYG392997 GOK392997 GEO392997 FUS392997 FKW392997 FBA392997 ERE392997 EHI392997 DXM392997 DNQ392997 DDU392997 CTY392997 CKC392997 CAG392997 BQK392997 BGO392997 AWS392997 AMW392997 ADA392997 TE392997 JI392997 I392987 WVU327461 WLY327461 WCC327461 VSG327461 VIK327461 UYO327461 UOS327461 UEW327461 TVA327461 TLE327461 TBI327461 SRM327461 SHQ327461 RXU327461 RNY327461 REC327461 QUG327461 QKK327461 QAO327461 PQS327461 PGW327461 OXA327461 ONE327461 ODI327461 NTM327461 NJQ327461 MZU327461 MPY327461 MGC327461 LWG327461 LMK327461 LCO327461 KSS327461 KIW327461 JZA327461 JPE327461 JFI327461 IVM327461 ILQ327461 IBU327461 HRY327461 HIC327461 GYG327461 GOK327461 GEO327461 FUS327461 FKW327461 FBA327461 ERE327461 EHI327461 DXM327461 DNQ327461 DDU327461 CTY327461 CKC327461 CAG327461 BQK327461 BGO327461 AWS327461 AMW327461 ADA327461 TE327461 JI327461 I327451 WVU261925 WLY261925 WCC261925 VSG261925 VIK261925 UYO261925 UOS261925 UEW261925 TVA261925 TLE261925 TBI261925 SRM261925 SHQ261925 RXU261925 RNY261925 REC261925 QUG261925 QKK261925 QAO261925 PQS261925 PGW261925 OXA261925 ONE261925 ODI261925 NTM261925 NJQ261925 MZU261925 MPY261925 MGC261925 LWG261925 LMK261925 LCO261925 KSS261925 KIW261925 JZA261925 JPE261925 JFI261925 IVM261925 ILQ261925 IBU261925 HRY261925 HIC261925 GYG261925 GOK261925 GEO261925 FUS261925 FKW261925 FBA261925 ERE261925 EHI261925 DXM261925 DNQ261925 DDU261925 CTY261925 CKC261925 CAG261925 BQK261925 BGO261925 AWS261925 AMW261925 ADA261925 TE261925 JI261925 I261915 WVU196389 WLY196389 WCC196389 VSG196389 VIK196389 UYO196389 UOS196389 UEW196389 TVA196389 TLE196389 TBI196389 SRM196389 SHQ196389 RXU196389 RNY196389 REC196389 QUG196389 QKK196389 QAO196389 PQS196389 PGW196389 OXA196389 ONE196389 ODI196389 NTM196389 NJQ196389 MZU196389 MPY196389 MGC196389 LWG196389 LMK196389 LCO196389 KSS196389 KIW196389 JZA196389 JPE196389 JFI196389 IVM196389 ILQ196389 IBU196389 HRY196389 HIC196389 GYG196389 GOK196389 GEO196389 FUS196389 FKW196389 FBA196389 ERE196389 EHI196389 DXM196389 DNQ196389 DDU196389 CTY196389 CKC196389 CAG196389 BQK196389 BGO196389 AWS196389 AMW196389 ADA196389 TE196389 JI196389 I196379 WVU130853 WLY130853 WCC130853 VSG130853 VIK130853 UYO130853 UOS130853 UEW130853 TVA130853 TLE130853 TBI130853 SRM130853 SHQ130853 RXU130853 RNY130853 REC130853 QUG130853 QKK130853 QAO130853 PQS130853 PGW130853 OXA130853 ONE130853 ODI130853 NTM130853 NJQ130853 MZU130853 MPY130853 MGC130853 LWG130853 LMK130853 LCO130853 KSS130853 KIW130853 JZA130853 JPE130853 JFI130853 IVM130853 ILQ130853 IBU130853 HRY130853 HIC130853 GYG130853 GOK130853 GEO130853 FUS130853 FKW130853 FBA130853 ERE130853 EHI130853 DXM130853 DNQ130853 DDU130853 CTY130853 CKC130853 CAG130853 BQK130853 BGO130853 AWS130853 AMW130853 ADA130853 TE130853 JI130853 I130843 WVU65317 WLY65317 WCC65317 VSG65317 VIK65317 UYO65317 UOS65317 UEW65317 TVA65317 TLE65317 TBI65317 SRM65317 SHQ65317 RXU65317 RNY65317 REC65317 QUG65317 QKK65317 QAO65317 PQS65317 PGW65317 OXA65317 ONE65317 ODI65317 NTM65317 NJQ65317 MZU65317 MPY65317 MGC65317 LWG65317 LMK65317 LCO65317 KSS65317 KIW65317 JZA65317 JPE65317 JFI65317 IVM65317 ILQ65317 IBU65317 HRY65317 HIC65317 GYG65317 GOK65317 GEO65317 FUS65317 FKW65317 FBA65317 ERE65317 EHI65317 DXM65317 DNQ65317 DDU65317 CTY65317 CKC65317 CAG65317 BQK65317 BGO65317 AWS65317 AMW65317 ADA65317 TE65317 JI65317 I65307 WVM982840:WVQ982842 WLQ982840:WLU982842 WBU982840:WBY982842 VRY982840:VSC982842 VIC982840:VIG982842 UYG982840:UYK982842 UOK982840:UOO982842 UEO982840:UES982842 TUS982840:TUW982842 TKW982840:TLA982842 TBA982840:TBE982842 SRE982840:SRI982842 SHI982840:SHM982842 RXM982840:RXQ982842 RNQ982840:RNU982842 RDU982840:RDY982842 QTY982840:QUC982842 QKC982840:QKG982842 QAG982840:QAK982842 PQK982840:PQO982842 PGO982840:PGS982842 OWS982840:OWW982842 OMW982840:ONA982842 ODA982840:ODE982842 NTE982840:NTI982842 NJI982840:NJM982842 MZM982840:MZQ982842 MPQ982840:MPU982842 MFU982840:MFY982842 LVY982840:LWC982842 LMC982840:LMG982842 LCG982840:LCK982842 KSK982840:KSO982842 KIO982840:KIS982842 JYS982840:JYW982842 JOW982840:JPA982842 JFA982840:JFE982842 IVE982840:IVI982842 ILI982840:ILM982842 IBM982840:IBQ982842 HRQ982840:HRU982842 HHU982840:HHY982842 GXY982840:GYC982842 GOC982840:GOG982842 GEG982840:GEK982842 FUK982840:FUO982842 FKO982840:FKS982842 FAS982840:FAW982842 EQW982840:ERA982842 EHA982840:EHE982842 DXE982840:DXI982842 DNI982840:DNM982842 DDM982840:DDQ982842 CTQ982840:CTU982842 CJU982840:CJY982842 BZY982840:CAC982842 BQC982840:BQG982842 BGG982840:BGK982842 AWK982840:AWO982842 AMO982840:AMS982842 ACS982840:ACW982842 SW982840:TA982842 JA982840:JE982842 B982830:E982832 WVM917304:WVQ917306 WLQ917304:WLU917306 WBU917304:WBY917306 VRY917304:VSC917306 VIC917304:VIG917306 UYG917304:UYK917306 UOK917304:UOO917306 UEO917304:UES917306 TUS917304:TUW917306 TKW917304:TLA917306 TBA917304:TBE917306 SRE917304:SRI917306 SHI917304:SHM917306 RXM917304:RXQ917306 RNQ917304:RNU917306 RDU917304:RDY917306 QTY917304:QUC917306 QKC917304:QKG917306 QAG917304:QAK917306 PQK917304:PQO917306 PGO917304:PGS917306 OWS917304:OWW917306 OMW917304:ONA917306 ODA917304:ODE917306 NTE917304:NTI917306 NJI917304:NJM917306 MZM917304:MZQ917306 MPQ917304:MPU917306 MFU917304:MFY917306 LVY917304:LWC917306 LMC917304:LMG917306 LCG917304:LCK917306 KSK917304:KSO917306 KIO917304:KIS917306 JYS917304:JYW917306 JOW917304:JPA917306 JFA917304:JFE917306 IVE917304:IVI917306 ILI917304:ILM917306 IBM917304:IBQ917306 HRQ917304:HRU917306 HHU917304:HHY917306 GXY917304:GYC917306 GOC917304:GOG917306 GEG917304:GEK917306 FUK917304:FUO917306 FKO917304:FKS917306 FAS917304:FAW917306 EQW917304:ERA917306 EHA917304:EHE917306 DXE917304:DXI917306 DNI917304:DNM917306 DDM917304:DDQ917306 CTQ917304:CTU917306 CJU917304:CJY917306 BZY917304:CAC917306 BQC917304:BQG917306 BGG917304:BGK917306 AWK917304:AWO917306 AMO917304:AMS917306 ACS917304:ACW917306 SW917304:TA917306 JA917304:JE917306 B917294:E917296 WVM851768:WVQ851770 WLQ851768:WLU851770 WBU851768:WBY851770 VRY851768:VSC851770 VIC851768:VIG851770 UYG851768:UYK851770 UOK851768:UOO851770 UEO851768:UES851770 TUS851768:TUW851770 TKW851768:TLA851770 TBA851768:TBE851770 SRE851768:SRI851770 SHI851768:SHM851770 RXM851768:RXQ851770 RNQ851768:RNU851770 RDU851768:RDY851770 QTY851768:QUC851770 QKC851768:QKG851770 QAG851768:QAK851770 PQK851768:PQO851770 PGO851768:PGS851770 OWS851768:OWW851770 OMW851768:ONA851770 ODA851768:ODE851770 NTE851768:NTI851770 NJI851768:NJM851770 MZM851768:MZQ851770 MPQ851768:MPU851770 MFU851768:MFY851770 LVY851768:LWC851770 LMC851768:LMG851770 LCG851768:LCK851770 KSK851768:KSO851770 KIO851768:KIS851770 JYS851768:JYW851770 JOW851768:JPA851770 JFA851768:JFE851770 IVE851768:IVI851770 ILI851768:ILM851770 IBM851768:IBQ851770 HRQ851768:HRU851770 HHU851768:HHY851770 GXY851768:GYC851770 GOC851768:GOG851770 GEG851768:GEK851770 FUK851768:FUO851770 FKO851768:FKS851770 FAS851768:FAW851770 EQW851768:ERA851770 EHA851768:EHE851770 DXE851768:DXI851770 DNI851768:DNM851770 DDM851768:DDQ851770 CTQ851768:CTU851770 CJU851768:CJY851770 BZY851768:CAC851770 BQC851768:BQG851770 BGG851768:BGK851770 AWK851768:AWO851770 AMO851768:AMS851770 ACS851768:ACW851770 SW851768:TA851770 JA851768:JE851770 B851758:E851760 WVM786232:WVQ786234 WLQ786232:WLU786234 WBU786232:WBY786234 VRY786232:VSC786234 VIC786232:VIG786234 UYG786232:UYK786234 UOK786232:UOO786234 UEO786232:UES786234 TUS786232:TUW786234 TKW786232:TLA786234 TBA786232:TBE786234 SRE786232:SRI786234 SHI786232:SHM786234 RXM786232:RXQ786234 RNQ786232:RNU786234 RDU786232:RDY786234 QTY786232:QUC786234 QKC786232:QKG786234 QAG786232:QAK786234 PQK786232:PQO786234 PGO786232:PGS786234 OWS786232:OWW786234 OMW786232:ONA786234 ODA786232:ODE786234 NTE786232:NTI786234 NJI786232:NJM786234 MZM786232:MZQ786234 MPQ786232:MPU786234 MFU786232:MFY786234 LVY786232:LWC786234 LMC786232:LMG786234 LCG786232:LCK786234 KSK786232:KSO786234 KIO786232:KIS786234 JYS786232:JYW786234 JOW786232:JPA786234 JFA786232:JFE786234 IVE786232:IVI786234 ILI786232:ILM786234 IBM786232:IBQ786234 HRQ786232:HRU786234 HHU786232:HHY786234 GXY786232:GYC786234 GOC786232:GOG786234 GEG786232:GEK786234 FUK786232:FUO786234 FKO786232:FKS786234 FAS786232:FAW786234 EQW786232:ERA786234 EHA786232:EHE786234 DXE786232:DXI786234 DNI786232:DNM786234 DDM786232:DDQ786234 CTQ786232:CTU786234 CJU786232:CJY786234 BZY786232:CAC786234 BQC786232:BQG786234 BGG786232:BGK786234 AWK786232:AWO786234 AMO786232:AMS786234 ACS786232:ACW786234 SW786232:TA786234 JA786232:JE786234 B786222:E786224 WVM720696:WVQ720698 WLQ720696:WLU720698 WBU720696:WBY720698 VRY720696:VSC720698 VIC720696:VIG720698 UYG720696:UYK720698 UOK720696:UOO720698 UEO720696:UES720698 TUS720696:TUW720698 TKW720696:TLA720698 TBA720696:TBE720698 SRE720696:SRI720698 SHI720696:SHM720698 RXM720696:RXQ720698 RNQ720696:RNU720698 RDU720696:RDY720698 QTY720696:QUC720698 QKC720696:QKG720698 QAG720696:QAK720698 PQK720696:PQO720698 PGO720696:PGS720698 OWS720696:OWW720698 OMW720696:ONA720698 ODA720696:ODE720698 NTE720696:NTI720698 NJI720696:NJM720698 MZM720696:MZQ720698 MPQ720696:MPU720698 MFU720696:MFY720698 LVY720696:LWC720698 LMC720696:LMG720698 LCG720696:LCK720698 KSK720696:KSO720698 KIO720696:KIS720698 JYS720696:JYW720698 JOW720696:JPA720698 JFA720696:JFE720698 IVE720696:IVI720698 ILI720696:ILM720698 IBM720696:IBQ720698 HRQ720696:HRU720698 HHU720696:HHY720698 GXY720696:GYC720698 GOC720696:GOG720698 GEG720696:GEK720698 FUK720696:FUO720698 FKO720696:FKS720698 FAS720696:FAW720698 EQW720696:ERA720698 EHA720696:EHE720698 DXE720696:DXI720698 DNI720696:DNM720698 DDM720696:DDQ720698 CTQ720696:CTU720698 CJU720696:CJY720698 BZY720696:CAC720698 BQC720696:BQG720698 BGG720696:BGK720698 AWK720696:AWO720698 AMO720696:AMS720698 ACS720696:ACW720698 SW720696:TA720698 JA720696:JE720698 B720686:E720688 WVM655160:WVQ655162 WLQ655160:WLU655162 WBU655160:WBY655162 VRY655160:VSC655162 VIC655160:VIG655162 UYG655160:UYK655162 UOK655160:UOO655162 UEO655160:UES655162 TUS655160:TUW655162 TKW655160:TLA655162 TBA655160:TBE655162 SRE655160:SRI655162 SHI655160:SHM655162 RXM655160:RXQ655162 RNQ655160:RNU655162 RDU655160:RDY655162 QTY655160:QUC655162 QKC655160:QKG655162 QAG655160:QAK655162 PQK655160:PQO655162 PGO655160:PGS655162 OWS655160:OWW655162 OMW655160:ONA655162 ODA655160:ODE655162 NTE655160:NTI655162 NJI655160:NJM655162 MZM655160:MZQ655162 MPQ655160:MPU655162 MFU655160:MFY655162 LVY655160:LWC655162 LMC655160:LMG655162 LCG655160:LCK655162 KSK655160:KSO655162 KIO655160:KIS655162 JYS655160:JYW655162 JOW655160:JPA655162 JFA655160:JFE655162 IVE655160:IVI655162 ILI655160:ILM655162 IBM655160:IBQ655162 HRQ655160:HRU655162 HHU655160:HHY655162 GXY655160:GYC655162 GOC655160:GOG655162 GEG655160:GEK655162 FUK655160:FUO655162 FKO655160:FKS655162 FAS655160:FAW655162 EQW655160:ERA655162 EHA655160:EHE655162 DXE655160:DXI655162 DNI655160:DNM655162 DDM655160:DDQ655162 CTQ655160:CTU655162 CJU655160:CJY655162 BZY655160:CAC655162 BQC655160:BQG655162 BGG655160:BGK655162 AWK655160:AWO655162 AMO655160:AMS655162 ACS655160:ACW655162 SW655160:TA655162 JA655160:JE655162 B655150:E655152 WVM589624:WVQ589626 WLQ589624:WLU589626 WBU589624:WBY589626 VRY589624:VSC589626 VIC589624:VIG589626 UYG589624:UYK589626 UOK589624:UOO589626 UEO589624:UES589626 TUS589624:TUW589626 TKW589624:TLA589626 TBA589624:TBE589626 SRE589624:SRI589626 SHI589624:SHM589626 RXM589624:RXQ589626 RNQ589624:RNU589626 RDU589624:RDY589626 QTY589624:QUC589626 QKC589624:QKG589626 QAG589624:QAK589626 PQK589624:PQO589626 PGO589624:PGS589626 OWS589624:OWW589626 OMW589624:ONA589626 ODA589624:ODE589626 NTE589624:NTI589626 NJI589624:NJM589626 MZM589624:MZQ589626 MPQ589624:MPU589626 MFU589624:MFY589626 LVY589624:LWC589626 LMC589624:LMG589626 LCG589624:LCK589626 KSK589624:KSO589626 KIO589624:KIS589626 JYS589624:JYW589626 JOW589624:JPA589626 JFA589624:JFE589626 IVE589624:IVI589626 ILI589624:ILM589626 IBM589624:IBQ589626 HRQ589624:HRU589626 HHU589624:HHY589626 GXY589624:GYC589626 GOC589624:GOG589626 GEG589624:GEK589626 FUK589624:FUO589626 FKO589624:FKS589626 FAS589624:FAW589626 EQW589624:ERA589626 EHA589624:EHE589626 DXE589624:DXI589626 DNI589624:DNM589626 DDM589624:DDQ589626 CTQ589624:CTU589626 CJU589624:CJY589626 BZY589624:CAC589626 BQC589624:BQG589626 BGG589624:BGK589626 AWK589624:AWO589626 AMO589624:AMS589626 ACS589624:ACW589626 SW589624:TA589626 JA589624:JE589626 B589614:E589616 WVM524088:WVQ524090 WLQ524088:WLU524090 WBU524088:WBY524090 VRY524088:VSC524090 VIC524088:VIG524090 UYG524088:UYK524090 UOK524088:UOO524090 UEO524088:UES524090 TUS524088:TUW524090 TKW524088:TLA524090 TBA524088:TBE524090 SRE524088:SRI524090 SHI524088:SHM524090 RXM524088:RXQ524090 RNQ524088:RNU524090 RDU524088:RDY524090 QTY524088:QUC524090 QKC524088:QKG524090 QAG524088:QAK524090 PQK524088:PQO524090 PGO524088:PGS524090 OWS524088:OWW524090 OMW524088:ONA524090 ODA524088:ODE524090 NTE524088:NTI524090 NJI524088:NJM524090 MZM524088:MZQ524090 MPQ524088:MPU524090 MFU524088:MFY524090 LVY524088:LWC524090 LMC524088:LMG524090 LCG524088:LCK524090 KSK524088:KSO524090 KIO524088:KIS524090 JYS524088:JYW524090 JOW524088:JPA524090 JFA524088:JFE524090 IVE524088:IVI524090 ILI524088:ILM524090 IBM524088:IBQ524090 HRQ524088:HRU524090 HHU524088:HHY524090 GXY524088:GYC524090 GOC524088:GOG524090 GEG524088:GEK524090 FUK524088:FUO524090 FKO524088:FKS524090 FAS524088:FAW524090 EQW524088:ERA524090 EHA524088:EHE524090 DXE524088:DXI524090 DNI524088:DNM524090 DDM524088:DDQ524090 CTQ524088:CTU524090 CJU524088:CJY524090 BZY524088:CAC524090 BQC524088:BQG524090 BGG524088:BGK524090 AWK524088:AWO524090 AMO524088:AMS524090 ACS524088:ACW524090 SW524088:TA524090 JA524088:JE524090 B524078:E524080 WVM458552:WVQ458554 WLQ458552:WLU458554 WBU458552:WBY458554 VRY458552:VSC458554 VIC458552:VIG458554 UYG458552:UYK458554 UOK458552:UOO458554 UEO458552:UES458554 TUS458552:TUW458554 TKW458552:TLA458554 TBA458552:TBE458554 SRE458552:SRI458554 SHI458552:SHM458554 RXM458552:RXQ458554 RNQ458552:RNU458554 RDU458552:RDY458554 QTY458552:QUC458554 QKC458552:QKG458554 QAG458552:QAK458554 PQK458552:PQO458554 PGO458552:PGS458554 OWS458552:OWW458554 OMW458552:ONA458554 ODA458552:ODE458554 NTE458552:NTI458554 NJI458552:NJM458554 MZM458552:MZQ458554 MPQ458552:MPU458554 MFU458552:MFY458554 LVY458552:LWC458554 LMC458552:LMG458554 LCG458552:LCK458554 KSK458552:KSO458554 KIO458552:KIS458554 JYS458552:JYW458554 JOW458552:JPA458554 JFA458552:JFE458554 IVE458552:IVI458554 ILI458552:ILM458554 IBM458552:IBQ458554 HRQ458552:HRU458554 HHU458552:HHY458554 GXY458552:GYC458554 GOC458552:GOG458554 GEG458552:GEK458554 FUK458552:FUO458554 FKO458552:FKS458554 FAS458552:FAW458554 EQW458552:ERA458554 EHA458552:EHE458554 DXE458552:DXI458554 DNI458552:DNM458554 DDM458552:DDQ458554 CTQ458552:CTU458554 CJU458552:CJY458554 BZY458552:CAC458554 BQC458552:BQG458554 BGG458552:BGK458554 AWK458552:AWO458554 AMO458552:AMS458554 ACS458552:ACW458554 SW458552:TA458554 JA458552:JE458554 B458542:E458544 WVM393016:WVQ393018 WLQ393016:WLU393018 WBU393016:WBY393018 VRY393016:VSC393018 VIC393016:VIG393018 UYG393016:UYK393018 UOK393016:UOO393018 UEO393016:UES393018 TUS393016:TUW393018 TKW393016:TLA393018 TBA393016:TBE393018 SRE393016:SRI393018 SHI393016:SHM393018 RXM393016:RXQ393018 RNQ393016:RNU393018 RDU393016:RDY393018 QTY393016:QUC393018 QKC393016:QKG393018 QAG393016:QAK393018 PQK393016:PQO393018 PGO393016:PGS393018 OWS393016:OWW393018 OMW393016:ONA393018 ODA393016:ODE393018 NTE393016:NTI393018 NJI393016:NJM393018 MZM393016:MZQ393018 MPQ393016:MPU393018 MFU393016:MFY393018 LVY393016:LWC393018 LMC393016:LMG393018 LCG393016:LCK393018 KSK393016:KSO393018 KIO393016:KIS393018 JYS393016:JYW393018 JOW393016:JPA393018 JFA393016:JFE393018 IVE393016:IVI393018 ILI393016:ILM393018 IBM393016:IBQ393018 HRQ393016:HRU393018 HHU393016:HHY393018 GXY393016:GYC393018 GOC393016:GOG393018 GEG393016:GEK393018 FUK393016:FUO393018 FKO393016:FKS393018 FAS393016:FAW393018 EQW393016:ERA393018 EHA393016:EHE393018 DXE393016:DXI393018 DNI393016:DNM393018 DDM393016:DDQ393018 CTQ393016:CTU393018 CJU393016:CJY393018 BZY393016:CAC393018 BQC393016:BQG393018 BGG393016:BGK393018 AWK393016:AWO393018 AMO393016:AMS393018 ACS393016:ACW393018 SW393016:TA393018 JA393016:JE393018 B393006:E393008 WVM327480:WVQ327482 WLQ327480:WLU327482 WBU327480:WBY327482 VRY327480:VSC327482 VIC327480:VIG327482 UYG327480:UYK327482 UOK327480:UOO327482 UEO327480:UES327482 TUS327480:TUW327482 TKW327480:TLA327482 TBA327480:TBE327482 SRE327480:SRI327482 SHI327480:SHM327482 RXM327480:RXQ327482 RNQ327480:RNU327482 RDU327480:RDY327482 QTY327480:QUC327482 QKC327480:QKG327482 QAG327480:QAK327482 PQK327480:PQO327482 PGO327480:PGS327482 OWS327480:OWW327482 OMW327480:ONA327482 ODA327480:ODE327482 NTE327480:NTI327482 NJI327480:NJM327482 MZM327480:MZQ327482 MPQ327480:MPU327482 MFU327480:MFY327482 LVY327480:LWC327482 LMC327480:LMG327482 LCG327480:LCK327482 KSK327480:KSO327482 KIO327480:KIS327482 JYS327480:JYW327482 JOW327480:JPA327482 JFA327480:JFE327482 IVE327480:IVI327482 ILI327480:ILM327482 IBM327480:IBQ327482 HRQ327480:HRU327482 HHU327480:HHY327482 GXY327480:GYC327482 GOC327480:GOG327482 GEG327480:GEK327482 FUK327480:FUO327482 FKO327480:FKS327482 FAS327480:FAW327482 EQW327480:ERA327482 EHA327480:EHE327482 DXE327480:DXI327482 DNI327480:DNM327482 DDM327480:DDQ327482 CTQ327480:CTU327482 CJU327480:CJY327482 BZY327480:CAC327482 BQC327480:BQG327482 BGG327480:BGK327482 AWK327480:AWO327482 AMO327480:AMS327482 ACS327480:ACW327482 SW327480:TA327482 JA327480:JE327482 B327470:E327472 WVM261944:WVQ261946 WLQ261944:WLU261946 WBU261944:WBY261946 VRY261944:VSC261946 VIC261944:VIG261946 UYG261944:UYK261946 UOK261944:UOO261946 UEO261944:UES261946 TUS261944:TUW261946 TKW261944:TLA261946 TBA261944:TBE261946 SRE261944:SRI261946 SHI261944:SHM261946 RXM261944:RXQ261946 RNQ261944:RNU261946 RDU261944:RDY261946 QTY261944:QUC261946 QKC261944:QKG261946 QAG261944:QAK261946 PQK261944:PQO261946 PGO261944:PGS261946 OWS261944:OWW261946 OMW261944:ONA261946 ODA261944:ODE261946 NTE261944:NTI261946 NJI261944:NJM261946 MZM261944:MZQ261946 MPQ261944:MPU261946 MFU261944:MFY261946 LVY261944:LWC261946 LMC261944:LMG261946 LCG261944:LCK261946 KSK261944:KSO261946 KIO261944:KIS261946 JYS261944:JYW261946 JOW261944:JPA261946 JFA261944:JFE261946 IVE261944:IVI261946 ILI261944:ILM261946 IBM261944:IBQ261946 HRQ261944:HRU261946 HHU261944:HHY261946 GXY261944:GYC261946 GOC261944:GOG261946 GEG261944:GEK261946 FUK261944:FUO261946 FKO261944:FKS261946 FAS261944:FAW261946 EQW261944:ERA261946 EHA261944:EHE261946 DXE261944:DXI261946 DNI261944:DNM261946 DDM261944:DDQ261946 CTQ261944:CTU261946 CJU261944:CJY261946 BZY261944:CAC261946 BQC261944:BQG261946 BGG261944:BGK261946 AWK261944:AWO261946 AMO261944:AMS261946 ACS261944:ACW261946 SW261944:TA261946 JA261944:JE261946 B261934:E261936 WVM196408:WVQ196410 WLQ196408:WLU196410 WBU196408:WBY196410 VRY196408:VSC196410 VIC196408:VIG196410 UYG196408:UYK196410 UOK196408:UOO196410 UEO196408:UES196410 TUS196408:TUW196410 TKW196408:TLA196410 TBA196408:TBE196410 SRE196408:SRI196410 SHI196408:SHM196410 RXM196408:RXQ196410 RNQ196408:RNU196410 RDU196408:RDY196410 QTY196408:QUC196410 QKC196408:QKG196410 QAG196408:QAK196410 PQK196408:PQO196410 PGO196408:PGS196410 OWS196408:OWW196410 OMW196408:ONA196410 ODA196408:ODE196410 NTE196408:NTI196410 NJI196408:NJM196410 MZM196408:MZQ196410 MPQ196408:MPU196410 MFU196408:MFY196410 LVY196408:LWC196410 LMC196408:LMG196410 LCG196408:LCK196410 KSK196408:KSO196410 KIO196408:KIS196410 JYS196408:JYW196410 JOW196408:JPA196410 JFA196408:JFE196410 IVE196408:IVI196410 ILI196408:ILM196410 IBM196408:IBQ196410 HRQ196408:HRU196410 HHU196408:HHY196410 GXY196408:GYC196410 GOC196408:GOG196410 GEG196408:GEK196410 FUK196408:FUO196410 FKO196408:FKS196410 FAS196408:FAW196410 EQW196408:ERA196410 EHA196408:EHE196410 DXE196408:DXI196410 DNI196408:DNM196410 DDM196408:DDQ196410 CTQ196408:CTU196410 CJU196408:CJY196410 BZY196408:CAC196410 BQC196408:BQG196410 BGG196408:BGK196410 AWK196408:AWO196410 AMO196408:AMS196410 ACS196408:ACW196410 SW196408:TA196410 JA196408:JE196410 B196398:E196400 WVM130872:WVQ130874 WLQ130872:WLU130874 WBU130872:WBY130874 VRY130872:VSC130874 VIC130872:VIG130874 UYG130872:UYK130874 UOK130872:UOO130874 UEO130872:UES130874 TUS130872:TUW130874 TKW130872:TLA130874 TBA130872:TBE130874 SRE130872:SRI130874 SHI130872:SHM130874 RXM130872:RXQ130874 RNQ130872:RNU130874 RDU130872:RDY130874 QTY130872:QUC130874 QKC130872:QKG130874 QAG130872:QAK130874 PQK130872:PQO130874 PGO130872:PGS130874 OWS130872:OWW130874 OMW130872:ONA130874 ODA130872:ODE130874 NTE130872:NTI130874 NJI130872:NJM130874 MZM130872:MZQ130874 MPQ130872:MPU130874 MFU130872:MFY130874 LVY130872:LWC130874 LMC130872:LMG130874 LCG130872:LCK130874 KSK130872:KSO130874 KIO130872:KIS130874 JYS130872:JYW130874 JOW130872:JPA130874 JFA130872:JFE130874 IVE130872:IVI130874 ILI130872:ILM130874 IBM130872:IBQ130874 HRQ130872:HRU130874 HHU130872:HHY130874 GXY130872:GYC130874 GOC130872:GOG130874 GEG130872:GEK130874 FUK130872:FUO130874 FKO130872:FKS130874 FAS130872:FAW130874 EQW130872:ERA130874 EHA130872:EHE130874 DXE130872:DXI130874 DNI130872:DNM130874 DDM130872:DDQ130874 CTQ130872:CTU130874 CJU130872:CJY130874 BZY130872:CAC130874 BQC130872:BQG130874 BGG130872:BGK130874 AWK130872:AWO130874 AMO130872:AMS130874 ACS130872:ACW130874 SW130872:TA130874 JA130872:JE130874 B130862:E130864 WVM65336:WVQ65338 WLQ65336:WLU65338 WBU65336:WBY65338 VRY65336:VSC65338 VIC65336:VIG65338 UYG65336:UYK65338 UOK65336:UOO65338 UEO65336:UES65338 TUS65336:TUW65338 TKW65336:TLA65338 TBA65336:TBE65338 SRE65336:SRI65338 SHI65336:SHM65338 RXM65336:RXQ65338 RNQ65336:RNU65338 RDU65336:RDY65338 QTY65336:QUC65338 QKC65336:QKG65338 QAG65336:QAK65338 PQK65336:PQO65338 PGO65336:PGS65338 OWS65336:OWW65338 OMW65336:ONA65338 ODA65336:ODE65338 NTE65336:NTI65338 NJI65336:NJM65338 MZM65336:MZQ65338 MPQ65336:MPU65338 MFU65336:MFY65338 LVY65336:LWC65338 LMC65336:LMG65338 LCG65336:LCK65338 KSK65336:KSO65338 KIO65336:KIS65338 JYS65336:JYW65338 JOW65336:JPA65338 JFA65336:JFE65338 IVE65336:IVI65338 ILI65336:ILM65338 IBM65336:IBQ65338 HRQ65336:HRU65338 HHU65336:HHY65338 GXY65336:GYC65338 GOC65336:GOG65338 GEG65336:GEK65338 FUK65336:FUO65338 FKO65336:FKS65338 FAS65336:FAW65338 EQW65336:ERA65338 EHA65336:EHE65338 DXE65336:DXI65338 DNI65336:DNM65338 DDM65336:DDQ65338 CTQ65336:CTU65338 CJU65336:CJY65338 BZY65336:CAC65338 BQC65336:BQG65338 BGG65336:BGK65338 AWK65336:AWO65338 AMO65336:AMS65338 ACS65336:ACW65338 SW65336:TA65338 JA65336:JE65338 B65326:E65328 WVM982835:WVQ982838 WLQ982835:WLU982838 WBU982835:WBY982838 VRY982835:VSC982838 VIC982835:VIG982838 UYG982835:UYK982838 UOK982835:UOO982838 UEO982835:UES982838 TUS982835:TUW982838 TKW982835:TLA982838 TBA982835:TBE982838 SRE982835:SRI982838 SHI982835:SHM982838 RXM982835:RXQ982838 RNQ982835:RNU982838 RDU982835:RDY982838 QTY982835:QUC982838 QKC982835:QKG982838 QAG982835:QAK982838 PQK982835:PQO982838 PGO982835:PGS982838 OWS982835:OWW982838 OMW982835:ONA982838 ODA982835:ODE982838 NTE982835:NTI982838 NJI982835:NJM982838 MZM982835:MZQ982838 MPQ982835:MPU982838 MFU982835:MFY982838 LVY982835:LWC982838 LMC982835:LMG982838 LCG982835:LCK982838 KSK982835:KSO982838 KIO982835:KIS982838 JYS982835:JYW982838 JOW982835:JPA982838 JFA982835:JFE982838 IVE982835:IVI982838 ILI982835:ILM982838 IBM982835:IBQ982838 HRQ982835:HRU982838 HHU982835:HHY982838 GXY982835:GYC982838 GOC982835:GOG982838 GEG982835:GEK982838 FUK982835:FUO982838 FKO982835:FKS982838 FAS982835:FAW982838 EQW982835:ERA982838 EHA982835:EHE982838 DXE982835:DXI982838 DNI982835:DNM982838 DDM982835:DDQ982838 CTQ982835:CTU982838 CJU982835:CJY982838 BZY982835:CAC982838 BQC982835:BQG982838 BGG982835:BGK982838 AWK982835:AWO982838 AMO982835:AMS982838 ACS982835:ACW982838 SW982835:TA982838 JA982835:JE982838 B982825:E982828 WVM917299:WVQ917302 WLQ917299:WLU917302 WBU917299:WBY917302 VRY917299:VSC917302 VIC917299:VIG917302 UYG917299:UYK917302 UOK917299:UOO917302 UEO917299:UES917302 TUS917299:TUW917302 TKW917299:TLA917302 TBA917299:TBE917302 SRE917299:SRI917302 SHI917299:SHM917302 RXM917299:RXQ917302 RNQ917299:RNU917302 RDU917299:RDY917302 QTY917299:QUC917302 QKC917299:QKG917302 QAG917299:QAK917302 PQK917299:PQO917302 PGO917299:PGS917302 OWS917299:OWW917302 OMW917299:ONA917302 ODA917299:ODE917302 NTE917299:NTI917302 NJI917299:NJM917302 MZM917299:MZQ917302 MPQ917299:MPU917302 MFU917299:MFY917302 LVY917299:LWC917302 LMC917299:LMG917302 LCG917299:LCK917302 KSK917299:KSO917302 KIO917299:KIS917302 JYS917299:JYW917302 JOW917299:JPA917302 JFA917299:JFE917302 IVE917299:IVI917302 ILI917299:ILM917302 IBM917299:IBQ917302 HRQ917299:HRU917302 HHU917299:HHY917302 GXY917299:GYC917302 GOC917299:GOG917302 GEG917299:GEK917302 FUK917299:FUO917302 FKO917299:FKS917302 FAS917299:FAW917302 EQW917299:ERA917302 EHA917299:EHE917302 DXE917299:DXI917302 DNI917299:DNM917302 DDM917299:DDQ917302 CTQ917299:CTU917302 CJU917299:CJY917302 BZY917299:CAC917302 BQC917299:BQG917302 BGG917299:BGK917302 AWK917299:AWO917302 AMO917299:AMS917302 ACS917299:ACW917302 SW917299:TA917302 JA917299:JE917302 B917289:E917292 WVM851763:WVQ851766 WLQ851763:WLU851766 WBU851763:WBY851766 VRY851763:VSC851766 VIC851763:VIG851766 UYG851763:UYK851766 UOK851763:UOO851766 UEO851763:UES851766 TUS851763:TUW851766 TKW851763:TLA851766 TBA851763:TBE851766 SRE851763:SRI851766 SHI851763:SHM851766 RXM851763:RXQ851766 RNQ851763:RNU851766 RDU851763:RDY851766 QTY851763:QUC851766 QKC851763:QKG851766 QAG851763:QAK851766 PQK851763:PQO851766 PGO851763:PGS851766 OWS851763:OWW851766 OMW851763:ONA851766 ODA851763:ODE851766 NTE851763:NTI851766 NJI851763:NJM851766 MZM851763:MZQ851766 MPQ851763:MPU851766 MFU851763:MFY851766 LVY851763:LWC851766 LMC851763:LMG851766 LCG851763:LCK851766 KSK851763:KSO851766 KIO851763:KIS851766 JYS851763:JYW851766 JOW851763:JPA851766 JFA851763:JFE851766 IVE851763:IVI851766 ILI851763:ILM851766 IBM851763:IBQ851766 HRQ851763:HRU851766 HHU851763:HHY851766 GXY851763:GYC851766 GOC851763:GOG851766 GEG851763:GEK851766 FUK851763:FUO851766 FKO851763:FKS851766 FAS851763:FAW851766 EQW851763:ERA851766 EHA851763:EHE851766 DXE851763:DXI851766 DNI851763:DNM851766 DDM851763:DDQ851766 CTQ851763:CTU851766 CJU851763:CJY851766 BZY851763:CAC851766 BQC851763:BQG851766 BGG851763:BGK851766 AWK851763:AWO851766 AMO851763:AMS851766 ACS851763:ACW851766 SW851763:TA851766 JA851763:JE851766 B851753:E851756 WVM786227:WVQ786230 WLQ786227:WLU786230 WBU786227:WBY786230 VRY786227:VSC786230 VIC786227:VIG786230 UYG786227:UYK786230 UOK786227:UOO786230 UEO786227:UES786230 TUS786227:TUW786230 TKW786227:TLA786230 TBA786227:TBE786230 SRE786227:SRI786230 SHI786227:SHM786230 RXM786227:RXQ786230 RNQ786227:RNU786230 RDU786227:RDY786230 QTY786227:QUC786230 QKC786227:QKG786230 QAG786227:QAK786230 PQK786227:PQO786230 PGO786227:PGS786230 OWS786227:OWW786230 OMW786227:ONA786230 ODA786227:ODE786230 NTE786227:NTI786230 NJI786227:NJM786230 MZM786227:MZQ786230 MPQ786227:MPU786230 MFU786227:MFY786230 LVY786227:LWC786230 LMC786227:LMG786230 LCG786227:LCK786230 KSK786227:KSO786230 KIO786227:KIS786230 JYS786227:JYW786230 JOW786227:JPA786230 JFA786227:JFE786230 IVE786227:IVI786230 ILI786227:ILM786230 IBM786227:IBQ786230 HRQ786227:HRU786230 HHU786227:HHY786230 GXY786227:GYC786230 GOC786227:GOG786230 GEG786227:GEK786230 FUK786227:FUO786230 FKO786227:FKS786230 FAS786227:FAW786230 EQW786227:ERA786230 EHA786227:EHE786230 DXE786227:DXI786230 DNI786227:DNM786230 DDM786227:DDQ786230 CTQ786227:CTU786230 CJU786227:CJY786230 BZY786227:CAC786230 BQC786227:BQG786230 BGG786227:BGK786230 AWK786227:AWO786230 AMO786227:AMS786230 ACS786227:ACW786230 SW786227:TA786230 JA786227:JE786230 B786217:E786220 WVM720691:WVQ720694 WLQ720691:WLU720694 WBU720691:WBY720694 VRY720691:VSC720694 VIC720691:VIG720694 UYG720691:UYK720694 UOK720691:UOO720694 UEO720691:UES720694 TUS720691:TUW720694 TKW720691:TLA720694 TBA720691:TBE720694 SRE720691:SRI720694 SHI720691:SHM720694 RXM720691:RXQ720694 RNQ720691:RNU720694 RDU720691:RDY720694 QTY720691:QUC720694 QKC720691:QKG720694 QAG720691:QAK720694 PQK720691:PQO720694 PGO720691:PGS720694 OWS720691:OWW720694 OMW720691:ONA720694 ODA720691:ODE720694 NTE720691:NTI720694 NJI720691:NJM720694 MZM720691:MZQ720694 MPQ720691:MPU720694 MFU720691:MFY720694 LVY720691:LWC720694 LMC720691:LMG720694 LCG720691:LCK720694 KSK720691:KSO720694 KIO720691:KIS720694 JYS720691:JYW720694 JOW720691:JPA720694 JFA720691:JFE720694 IVE720691:IVI720694 ILI720691:ILM720694 IBM720691:IBQ720694 HRQ720691:HRU720694 HHU720691:HHY720694 GXY720691:GYC720694 GOC720691:GOG720694 GEG720691:GEK720694 FUK720691:FUO720694 FKO720691:FKS720694 FAS720691:FAW720694 EQW720691:ERA720694 EHA720691:EHE720694 DXE720691:DXI720694 DNI720691:DNM720694 DDM720691:DDQ720694 CTQ720691:CTU720694 CJU720691:CJY720694 BZY720691:CAC720694 BQC720691:BQG720694 BGG720691:BGK720694 AWK720691:AWO720694 AMO720691:AMS720694 ACS720691:ACW720694 SW720691:TA720694 JA720691:JE720694 B720681:E720684 WVM655155:WVQ655158 WLQ655155:WLU655158 WBU655155:WBY655158 VRY655155:VSC655158 VIC655155:VIG655158 UYG655155:UYK655158 UOK655155:UOO655158 UEO655155:UES655158 TUS655155:TUW655158 TKW655155:TLA655158 TBA655155:TBE655158 SRE655155:SRI655158 SHI655155:SHM655158 RXM655155:RXQ655158 RNQ655155:RNU655158 RDU655155:RDY655158 QTY655155:QUC655158 QKC655155:QKG655158 QAG655155:QAK655158 PQK655155:PQO655158 PGO655155:PGS655158 OWS655155:OWW655158 OMW655155:ONA655158 ODA655155:ODE655158 NTE655155:NTI655158 NJI655155:NJM655158 MZM655155:MZQ655158 MPQ655155:MPU655158 MFU655155:MFY655158 LVY655155:LWC655158 LMC655155:LMG655158 LCG655155:LCK655158 KSK655155:KSO655158 KIO655155:KIS655158 JYS655155:JYW655158 JOW655155:JPA655158 JFA655155:JFE655158 IVE655155:IVI655158 ILI655155:ILM655158 IBM655155:IBQ655158 HRQ655155:HRU655158 HHU655155:HHY655158 GXY655155:GYC655158 GOC655155:GOG655158 GEG655155:GEK655158 FUK655155:FUO655158 FKO655155:FKS655158 FAS655155:FAW655158 EQW655155:ERA655158 EHA655155:EHE655158 DXE655155:DXI655158 DNI655155:DNM655158 DDM655155:DDQ655158 CTQ655155:CTU655158 CJU655155:CJY655158 BZY655155:CAC655158 BQC655155:BQG655158 BGG655155:BGK655158 AWK655155:AWO655158 AMO655155:AMS655158 ACS655155:ACW655158 SW655155:TA655158 JA655155:JE655158 B655145:E655148 WVM589619:WVQ589622 WLQ589619:WLU589622 WBU589619:WBY589622 VRY589619:VSC589622 VIC589619:VIG589622 UYG589619:UYK589622 UOK589619:UOO589622 UEO589619:UES589622 TUS589619:TUW589622 TKW589619:TLA589622 TBA589619:TBE589622 SRE589619:SRI589622 SHI589619:SHM589622 RXM589619:RXQ589622 RNQ589619:RNU589622 RDU589619:RDY589622 QTY589619:QUC589622 QKC589619:QKG589622 QAG589619:QAK589622 PQK589619:PQO589622 PGO589619:PGS589622 OWS589619:OWW589622 OMW589619:ONA589622 ODA589619:ODE589622 NTE589619:NTI589622 NJI589619:NJM589622 MZM589619:MZQ589622 MPQ589619:MPU589622 MFU589619:MFY589622 LVY589619:LWC589622 LMC589619:LMG589622 LCG589619:LCK589622 KSK589619:KSO589622 KIO589619:KIS589622 JYS589619:JYW589622 JOW589619:JPA589622 JFA589619:JFE589622 IVE589619:IVI589622 ILI589619:ILM589622 IBM589619:IBQ589622 HRQ589619:HRU589622 HHU589619:HHY589622 GXY589619:GYC589622 GOC589619:GOG589622 GEG589619:GEK589622 FUK589619:FUO589622 FKO589619:FKS589622 FAS589619:FAW589622 EQW589619:ERA589622 EHA589619:EHE589622 DXE589619:DXI589622 DNI589619:DNM589622 DDM589619:DDQ589622 CTQ589619:CTU589622 CJU589619:CJY589622 BZY589619:CAC589622 BQC589619:BQG589622 BGG589619:BGK589622 AWK589619:AWO589622 AMO589619:AMS589622 ACS589619:ACW589622 SW589619:TA589622 JA589619:JE589622 B589609:E589612 WVM524083:WVQ524086 WLQ524083:WLU524086 WBU524083:WBY524086 VRY524083:VSC524086 VIC524083:VIG524086 UYG524083:UYK524086 UOK524083:UOO524086 UEO524083:UES524086 TUS524083:TUW524086 TKW524083:TLA524086 TBA524083:TBE524086 SRE524083:SRI524086 SHI524083:SHM524086 RXM524083:RXQ524086 RNQ524083:RNU524086 RDU524083:RDY524086 QTY524083:QUC524086 QKC524083:QKG524086 QAG524083:QAK524086 PQK524083:PQO524086 PGO524083:PGS524086 OWS524083:OWW524086 OMW524083:ONA524086 ODA524083:ODE524086 NTE524083:NTI524086 NJI524083:NJM524086 MZM524083:MZQ524086 MPQ524083:MPU524086 MFU524083:MFY524086 LVY524083:LWC524086 LMC524083:LMG524086 LCG524083:LCK524086 KSK524083:KSO524086 KIO524083:KIS524086 JYS524083:JYW524086 JOW524083:JPA524086 JFA524083:JFE524086 IVE524083:IVI524086 ILI524083:ILM524086 IBM524083:IBQ524086 HRQ524083:HRU524086 HHU524083:HHY524086 GXY524083:GYC524086 GOC524083:GOG524086 GEG524083:GEK524086 FUK524083:FUO524086 FKO524083:FKS524086 FAS524083:FAW524086 EQW524083:ERA524086 EHA524083:EHE524086 DXE524083:DXI524086 DNI524083:DNM524086 DDM524083:DDQ524086 CTQ524083:CTU524086 CJU524083:CJY524086 BZY524083:CAC524086 BQC524083:BQG524086 BGG524083:BGK524086 AWK524083:AWO524086 AMO524083:AMS524086 ACS524083:ACW524086 SW524083:TA524086 JA524083:JE524086 B524073:E524076 WVM458547:WVQ458550 WLQ458547:WLU458550 WBU458547:WBY458550 VRY458547:VSC458550 VIC458547:VIG458550 UYG458547:UYK458550 UOK458547:UOO458550 UEO458547:UES458550 TUS458547:TUW458550 TKW458547:TLA458550 TBA458547:TBE458550 SRE458547:SRI458550 SHI458547:SHM458550 RXM458547:RXQ458550 RNQ458547:RNU458550 RDU458547:RDY458550 QTY458547:QUC458550 QKC458547:QKG458550 QAG458547:QAK458550 PQK458547:PQO458550 PGO458547:PGS458550 OWS458547:OWW458550 OMW458547:ONA458550 ODA458547:ODE458550 NTE458547:NTI458550 NJI458547:NJM458550 MZM458547:MZQ458550 MPQ458547:MPU458550 MFU458547:MFY458550 LVY458547:LWC458550 LMC458547:LMG458550 LCG458547:LCK458550 KSK458547:KSO458550 KIO458547:KIS458550 JYS458547:JYW458550 JOW458547:JPA458550 JFA458547:JFE458550 IVE458547:IVI458550 ILI458547:ILM458550 IBM458547:IBQ458550 HRQ458547:HRU458550 HHU458547:HHY458550 GXY458547:GYC458550 GOC458547:GOG458550 GEG458547:GEK458550 FUK458547:FUO458550 FKO458547:FKS458550 FAS458547:FAW458550 EQW458547:ERA458550 EHA458547:EHE458550 DXE458547:DXI458550 DNI458547:DNM458550 DDM458547:DDQ458550 CTQ458547:CTU458550 CJU458547:CJY458550 BZY458547:CAC458550 BQC458547:BQG458550 BGG458547:BGK458550 AWK458547:AWO458550 AMO458547:AMS458550 ACS458547:ACW458550 SW458547:TA458550 JA458547:JE458550 B458537:E458540 WVM393011:WVQ393014 WLQ393011:WLU393014 WBU393011:WBY393014 VRY393011:VSC393014 VIC393011:VIG393014 UYG393011:UYK393014 UOK393011:UOO393014 UEO393011:UES393014 TUS393011:TUW393014 TKW393011:TLA393014 TBA393011:TBE393014 SRE393011:SRI393014 SHI393011:SHM393014 RXM393011:RXQ393014 RNQ393011:RNU393014 RDU393011:RDY393014 QTY393011:QUC393014 QKC393011:QKG393014 QAG393011:QAK393014 PQK393011:PQO393014 PGO393011:PGS393014 OWS393011:OWW393014 OMW393011:ONA393014 ODA393011:ODE393014 NTE393011:NTI393014 NJI393011:NJM393014 MZM393011:MZQ393014 MPQ393011:MPU393014 MFU393011:MFY393014 LVY393011:LWC393014 LMC393011:LMG393014 LCG393011:LCK393014 KSK393011:KSO393014 KIO393011:KIS393014 JYS393011:JYW393014 JOW393011:JPA393014 JFA393011:JFE393014 IVE393011:IVI393014 ILI393011:ILM393014 IBM393011:IBQ393014 HRQ393011:HRU393014 HHU393011:HHY393014 GXY393011:GYC393014 GOC393011:GOG393014 GEG393011:GEK393014 FUK393011:FUO393014 FKO393011:FKS393014 FAS393011:FAW393014 EQW393011:ERA393014 EHA393011:EHE393014 DXE393011:DXI393014 DNI393011:DNM393014 DDM393011:DDQ393014 CTQ393011:CTU393014 CJU393011:CJY393014 BZY393011:CAC393014 BQC393011:BQG393014 BGG393011:BGK393014 AWK393011:AWO393014 AMO393011:AMS393014 ACS393011:ACW393014 SW393011:TA393014 JA393011:JE393014 B393001:E393004 WVM327475:WVQ327478 WLQ327475:WLU327478 WBU327475:WBY327478 VRY327475:VSC327478 VIC327475:VIG327478 UYG327475:UYK327478 UOK327475:UOO327478 UEO327475:UES327478 TUS327475:TUW327478 TKW327475:TLA327478 TBA327475:TBE327478 SRE327475:SRI327478 SHI327475:SHM327478 RXM327475:RXQ327478 RNQ327475:RNU327478 RDU327475:RDY327478 QTY327475:QUC327478 QKC327475:QKG327478 QAG327475:QAK327478 PQK327475:PQO327478 PGO327475:PGS327478 OWS327475:OWW327478 OMW327475:ONA327478 ODA327475:ODE327478 NTE327475:NTI327478 NJI327475:NJM327478 MZM327475:MZQ327478 MPQ327475:MPU327478 MFU327475:MFY327478 LVY327475:LWC327478 LMC327475:LMG327478 LCG327475:LCK327478 KSK327475:KSO327478 KIO327475:KIS327478 JYS327475:JYW327478 JOW327475:JPA327478 JFA327475:JFE327478 IVE327475:IVI327478 ILI327475:ILM327478 IBM327475:IBQ327478 HRQ327475:HRU327478 HHU327475:HHY327478 GXY327475:GYC327478 GOC327475:GOG327478 GEG327475:GEK327478 FUK327475:FUO327478 FKO327475:FKS327478 FAS327475:FAW327478 EQW327475:ERA327478 EHA327475:EHE327478 DXE327475:DXI327478 DNI327475:DNM327478 DDM327475:DDQ327478 CTQ327475:CTU327478 CJU327475:CJY327478 BZY327475:CAC327478 BQC327475:BQG327478 BGG327475:BGK327478 AWK327475:AWO327478 AMO327475:AMS327478 ACS327475:ACW327478 SW327475:TA327478 JA327475:JE327478 B327465:E327468 WVM261939:WVQ261942 WLQ261939:WLU261942 WBU261939:WBY261942 VRY261939:VSC261942 VIC261939:VIG261942 UYG261939:UYK261942 UOK261939:UOO261942 UEO261939:UES261942 TUS261939:TUW261942 TKW261939:TLA261942 TBA261939:TBE261942 SRE261939:SRI261942 SHI261939:SHM261942 RXM261939:RXQ261942 RNQ261939:RNU261942 RDU261939:RDY261942 QTY261939:QUC261942 QKC261939:QKG261942 QAG261939:QAK261942 PQK261939:PQO261942 PGO261939:PGS261942 OWS261939:OWW261942 OMW261939:ONA261942 ODA261939:ODE261942 NTE261939:NTI261942 NJI261939:NJM261942 MZM261939:MZQ261942 MPQ261939:MPU261942 MFU261939:MFY261942 LVY261939:LWC261942 LMC261939:LMG261942 LCG261939:LCK261942 KSK261939:KSO261942 KIO261939:KIS261942 JYS261939:JYW261942 JOW261939:JPA261942 JFA261939:JFE261942 IVE261939:IVI261942 ILI261939:ILM261942 IBM261939:IBQ261942 HRQ261939:HRU261942 HHU261939:HHY261942 GXY261939:GYC261942 GOC261939:GOG261942 GEG261939:GEK261942 FUK261939:FUO261942 FKO261939:FKS261942 FAS261939:FAW261942 EQW261939:ERA261942 EHA261939:EHE261942 DXE261939:DXI261942 DNI261939:DNM261942 DDM261939:DDQ261942 CTQ261939:CTU261942 CJU261939:CJY261942 BZY261939:CAC261942 BQC261939:BQG261942 BGG261939:BGK261942 AWK261939:AWO261942 AMO261939:AMS261942 ACS261939:ACW261942 SW261939:TA261942 JA261939:JE261942 B261929:E261932 WVM196403:WVQ196406 WLQ196403:WLU196406 WBU196403:WBY196406 VRY196403:VSC196406 VIC196403:VIG196406 UYG196403:UYK196406 UOK196403:UOO196406 UEO196403:UES196406 TUS196403:TUW196406 TKW196403:TLA196406 TBA196403:TBE196406 SRE196403:SRI196406 SHI196403:SHM196406 RXM196403:RXQ196406 RNQ196403:RNU196406 RDU196403:RDY196406 QTY196403:QUC196406 QKC196403:QKG196406 QAG196403:QAK196406 PQK196403:PQO196406 PGO196403:PGS196406 OWS196403:OWW196406 OMW196403:ONA196406 ODA196403:ODE196406 NTE196403:NTI196406 NJI196403:NJM196406 MZM196403:MZQ196406 MPQ196403:MPU196406 MFU196403:MFY196406 LVY196403:LWC196406 LMC196403:LMG196406 LCG196403:LCK196406 KSK196403:KSO196406 KIO196403:KIS196406 JYS196403:JYW196406 JOW196403:JPA196406 JFA196403:JFE196406 IVE196403:IVI196406 ILI196403:ILM196406 IBM196403:IBQ196406 HRQ196403:HRU196406 HHU196403:HHY196406 GXY196403:GYC196406 GOC196403:GOG196406 GEG196403:GEK196406 FUK196403:FUO196406 FKO196403:FKS196406 FAS196403:FAW196406 EQW196403:ERA196406 EHA196403:EHE196406 DXE196403:DXI196406 DNI196403:DNM196406 DDM196403:DDQ196406 CTQ196403:CTU196406 CJU196403:CJY196406 BZY196403:CAC196406 BQC196403:BQG196406 BGG196403:BGK196406 AWK196403:AWO196406 AMO196403:AMS196406 ACS196403:ACW196406 SW196403:TA196406 JA196403:JE196406 B196393:E196396 WVM130867:WVQ130870 WLQ130867:WLU130870 WBU130867:WBY130870 VRY130867:VSC130870 VIC130867:VIG130870 UYG130867:UYK130870 UOK130867:UOO130870 UEO130867:UES130870 TUS130867:TUW130870 TKW130867:TLA130870 TBA130867:TBE130870 SRE130867:SRI130870 SHI130867:SHM130870 RXM130867:RXQ130870 RNQ130867:RNU130870 RDU130867:RDY130870 QTY130867:QUC130870 QKC130867:QKG130870 QAG130867:QAK130870 PQK130867:PQO130870 PGO130867:PGS130870 OWS130867:OWW130870 OMW130867:ONA130870 ODA130867:ODE130870 NTE130867:NTI130870 NJI130867:NJM130870 MZM130867:MZQ130870 MPQ130867:MPU130870 MFU130867:MFY130870 LVY130867:LWC130870 LMC130867:LMG130870 LCG130867:LCK130870 KSK130867:KSO130870 KIO130867:KIS130870 JYS130867:JYW130870 JOW130867:JPA130870 JFA130867:JFE130870 IVE130867:IVI130870 ILI130867:ILM130870 IBM130867:IBQ130870 HRQ130867:HRU130870 HHU130867:HHY130870 GXY130867:GYC130870 GOC130867:GOG130870 GEG130867:GEK130870 FUK130867:FUO130870 FKO130867:FKS130870 FAS130867:FAW130870 EQW130867:ERA130870 EHA130867:EHE130870 DXE130867:DXI130870 DNI130867:DNM130870 DDM130867:DDQ130870 CTQ130867:CTU130870 CJU130867:CJY130870 BZY130867:CAC130870 BQC130867:BQG130870 BGG130867:BGK130870 AWK130867:AWO130870 AMO130867:AMS130870 ACS130867:ACW130870 SW130867:TA130870 JA130867:JE130870 B130857:E130860 WVM65331:WVQ65334 WLQ65331:WLU65334 WBU65331:WBY65334 VRY65331:VSC65334 VIC65331:VIG65334 UYG65331:UYK65334 UOK65331:UOO65334 UEO65331:UES65334 TUS65331:TUW65334 TKW65331:TLA65334 TBA65331:TBE65334 SRE65331:SRI65334 SHI65331:SHM65334 RXM65331:RXQ65334 RNQ65331:RNU65334 RDU65331:RDY65334 QTY65331:QUC65334 QKC65331:QKG65334 QAG65331:QAK65334 PQK65331:PQO65334 PGO65331:PGS65334 OWS65331:OWW65334 OMW65331:ONA65334 ODA65331:ODE65334 NTE65331:NTI65334 NJI65331:NJM65334 MZM65331:MZQ65334 MPQ65331:MPU65334 MFU65331:MFY65334 LVY65331:LWC65334 LMC65331:LMG65334 LCG65331:LCK65334 KSK65331:KSO65334 KIO65331:KIS65334 JYS65331:JYW65334 JOW65331:JPA65334 JFA65331:JFE65334 IVE65331:IVI65334 ILI65331:ILM65334 IBM65331:IBQ65334 HRQ65331:HRU65334 HHU65331:HHY65334 GXY65331:GYC65334 GOC65331:GOG65334 GEG65331:GEK65334 FUK65331:FUO65334 FKO65331:FKS65334 FAS65331:FAW65334 EQW65331:ERA65334 EHA65331:EHE65334 DXE65331:DXI65334 DNI65331:DNM65334 DDM65331:DDQ65334 CTQ65331:CTU65334 CJU65331:CJY65334 BZY65331:CAC65334 BQC65331:BQG65334 BGG65331:BGK65334 AWK65331:AWO65334 AMO65331:AMS65334 ACS65331:ACW65334 SW65331:TA65334 JA65331:JE65334 B65321:E65324 WVM982859:WVQ982861 WLQ982859:WLU982861 WBU982859:WBY982861 VRY982859:VSC982861 VIC982859:VIG982861 UYG982859:UYK982861 UOK982859:UOO982861 UEO982859:UES982861 TUS982859:TUW982861 TKW982859:TLA982861 TBA982859:TBE982861 SRE982859:SRI982861 SHI982859:SHM982861 RXM982859:RXQ982861 RNQ982859:RNU982861 RDU982859:RDY982861 QTY982859:QUC982861 QKC982859:QKG982861 QAG982859:QAK982861 PQK982859:PQO982861 PGO982859:PGS982861 OWS982859:OWW982861 OMW982859:ONA982861 ODA982859:ODE982861 NTE982859:NTI982861 NJI982859:NJM982861 MZM982859:MZQ982861 MPQ982859:MPU982861 MFU982859:MFY982861 LVY982859:LWC982861 LMC982859:LMG982861 LCG982859:LCK982861 KSK982859:KSO982861 KIO982859:KIS982861 JYS982859:JYW982861 JOW982859:JPA982861 JFA982859:JFE982861 IVE982859:IVI982861 ILI982859:ILM982861 IBM982859:IBQ982861 HRQ982859:HRU982861 HHU982859:HHY982861 GXY982859:GYC982861 GOC982859:GOG982861 GEG982859:GEK982861 FUK982859:FUO982861 FKO982859:FKS982861 FAS982859:FAW982861 EQW982859:ERA982861 EHA982859:EHE982861 DXE982859:DXI982861 DNI982859:DNM982861 DDM982859:DDQ982861 CTQ982859:CTU982861 CJU982859:CJY982861 BZY982859:CAC982861 BQC982859:BQG982861 BGG982859:BGK982861 AWK982859:AWO982861 AMO982859:AMS982861 ACS982859:ACW982861 SW982859:TA982861 JA982859:JE982861 B982849:E982851 WVM917323:WVQ917325 WLQ917323:WLU917325 WBU917323:WBY917325 VRY917323:VSC917325 VIC917323:VIG917325 UYG917323:UYK917325 UOK917323:UOO917325 UEO917323:UES917325 TUS917323:TUW917325 TKW917323:TLA917325 TBA917323:TBE917325 SRE917323:SRI917325 SHI917323:SHM917325 RXM917323:RXQ917325 RNQ917323:RNU917325 RDU917323:RDY917325 QTY917323:QUC917325 QKC917323:QKG917325 QAG917323:QAK917325 PQK917323:PQO917325 PGO917323:PGS917325 OWS917323:OWW917325 OMW917323:ONA917325 ODA917323:ODE917325 NTE917323:NTI917325 NJI917323:NJM917325 MZM917323:MZQ917325 MPQ917323:MPU917325 MFU917323:MFY917325 LVY917323:LWC917325 LMC917323:LMG917325 LCG917323:LCK917325 KSK917323:KSO917325 KIO917323:KIS917325 JYS917323:JYW917325 JOW917323:JPA917325 JFA917323:JFE917325 IVE917323:IVI917325 ILI917323:ILM917325 IBM917323:IBQ917325 HRQ917323:HRU917325 HHU917323:HHY917325 GXY917323:GYC917325 GOC917323:GOG917325 GEG917323:GEK917325 FUK917323:FUO917325 FKO917323:FKS917325 FAS917323:FAW917325 EQW917323:ERA917325 EHA917323:EHE917325 DXE917323:DXI917325 DNI917323:DNM917325 DDM917323:DDQ917325 CTQ917323:CTU917325 CJU917323:CJY917325 BZY917323:CAC917325 BQC917323:BQG917325 BGG917323:BGK917325 AWK917323:AWO917325 AMO917323:AMS917325 ACS917323:ACW917325 SW917323:TA917325 JA917323:JE917325 B917313:E917315 WVM851787:WVQ851789 WLQ851787:WLU851789 WBU851787:WBY851789 VRY851787:VSC851789 VIC851787:VIG851789 UYG851787:UYK851789 UOK851787:UOO851789 UEO851787:UES851789 TUS851787:TUW851789 TKW851787:TLA851789 TBA851787:TBE851789 SRE851787:SRI851789 SHI851787:SHM851789 RXM851787:RXQ851789 RNQ851787:RNU851789 RDU851787:RDY851789 QTY851787:QUC851789 QKC851787:QKG851789 QAG851787:QAK851789 PQK851787:PQO851789 PGO851787:PGS851789 OWS851787:OWW851789 OMW851787:ONA851789 ODA851787:ODE851789 NTE851787:NTI851789 NJI851787:NJM851789 MZM851787:MZQ851789 MPQ851787:MPU851789 MFU851787:MFY851789 LVY851787:LWC851789 LMC851787:LMG851789 LCG851787:LCK851789 KSK851787:KSO851789 KIO851787:KIS851789 JYS851787:JYW851789 JOW851787:JPA851789 JFA851787:JFE851789 IVE851787:IVI851789 ILI851787:ILM851789 IBM851787:IBQ851789 HRQ851787:HRU851789 HHU851787:HHY851789 GXY851787:GYC851789 GOC851787:GOG851789 GEG851787:GEK851789 FUK851787:FUO851789 FKO851787:FKS851789 FAS851787:FAW851789 EQW851787:ERA851789 EHA851787:EHE851789 DXE851787:DXI851789 DNI851787:DNM851789 DDM851787:DDQ851789 CTQ851787:CTU851789 CJU851787:CJY851789 BZY851787:CAC851789 BQC851787:BQG851789 BGG851787:BGK851789 AWK851787:AWO851789 AMO851787:AMS851789 ACS851787:ACW851789 SW851787:TA851789 JA851787:JE851789 B851777:E851779 WVM786251:WVQ786253 WLQ786251:WLU786253 WBU786251:WBY786253 VRY786251:VSC786253 VIC786251:VIG786253 UYG786251:UYK786253 UOK786251:UOO786253 UEO786251:UES786253 TUS786251:TUW786253 TKW786251:TLA786253 TBA786251:TBE786253 SRE786251:SRI786253 SHI786251:SHM786253 RXM786251:RXQ786253 RNQ786251:RNU786253 RDU786251:RDY786253 QTY786251:QUC786253 QKC786251:QKG786253 QAG786251:QAK786253 PQK786251:PQO786253 PGO786251:PGS786253 OWS786251:OWW786253 OMW786251:ONA786253 ODA786251:ODE786253 NTE786251:NTI786253 NJI786251:NJM786253 MZM786251:MZQ786253 MPQ786251:MPU786253 MFU786251:MFY786253 LVY786251:LWC786253 LMC786251:LMG786253 LCG786251:LCK786253 KSK786251:KSO786253 KIO786251:KIS786253 JYS786251:JYW786253 JOW786251:JPA786253 JFA786251:JFE786253 IVE786251:IVI786253 ILI786251:ILM786253 IBM786251:IBQ786253 HRQ786251:HRU786253 HHU786251:HHY786253 GXY786251:GYC786253 GOC786251:GOG786253 GEG786251:GEK786253 FUK786251:FUO786253 FKO786251:FKS786253 FAS786251:FAW786253 EQW786251:ERA786253 EHA786251:EHE786253 DXE786251:DXI786253 DNI786251:DNM786253 DDM786251:DDQ786253 CTQ786251:CTU786253 CJU786251:CJY786253 BZY786251:CAC786253 BQC786251:BQG786253 BGG786251:BGK786253 AWK786251:AWO786253 AMO786251:AMS786253 ACS786251:ACW786253 SW786251:TA786253 JA786251:JE786253 B786241:E786243 WVM720715:WVQ720717 WLQ720715:WLU720717 WBU720715:WBY720717 VRY720715:VSC720717 VIC720715:VIG720717 UYG720715:UYK720717 UOK720715:UOO720717 UEO720715:UES720717 TUS720715:TUW720717 TKW720715:TLA720717 TBA720715:TBE720717 SRE720715:SRI720717 SHI720715:SHM720717 RXM720715:RXQ720717 RNQ720715:RNU720717 RDU720715:RDY720717 QTY720715:QUC720717 QKC720715:QKG720717 QAG720715:QAK720717 PQK720715:PQO720717 PGO720715:PGS720717 OWS720715:OWW720717 OMW720715:ONA720717 ODA720715:ODE720717 NTE720715:NTI720717 NJI720715:NJM720717 MZM720715:MZQ720717 MPQ720715:MPU720717 MFU720715:MFY720717 LVY720715:LWC720717 LMC720715:LMG720717 LCG720715:LCK720717 KSK720715:KSO720717 KIO720715:KIS720717 JYS720715:JYW720717 JOW720715:JPA720717 JFA720715:JFE720717 IVE720715:IVI720717 ILI720715:ILM720717 IBM720715:IBQ720717 HRQ720715:HRU720717 HHU720715:HHY720717 GXY720715:GYC720717 GOC720715:GOG720717 GEG720715:GEK720717 FUK720715:FUO720717 FKO720715:FKS720717 FAS720715:FAW720717 EQW720715:ERA720717 EHA720715:EHE720717 DXE720715:DXI720717 DNI720715:DNM720717 DDM720715:DDQ720717 CTQ720715:CTU720717 CJU720715:CJY720717 BZY720715:CAC720717 BQC720715:BQG720717 BGG720715:BGK720717 AWK720715:AWO720717 AMO720715:AMS720717 ACS720715:ACW720717 SW720715:TA720717 JA720715:JE720717 B720705:E720707 WVM655179:WVQ655181 WLQ655179:WLU655181 WBU655179:WBY655181 VRY655179:VSC655181 VIC655179:VIG655181 UYG655179:UYK655181 UOK655179:UOO655181 UEO655179:UES655181 TUS655179:TUW655181 TKW655179:TLA655181 TBA655179:TBE655181 SRE655179:SRI655181 SHI655179:SHM655181 RXM655179:RXQ655181 RNQ655179:RNU655181 RDU655179:RDY655181 QTY655179:QUC655181 QKC655179:QKG655181 QAG655179:QAK655181 PQK655179:PQO655181 PGO655179:PGS655181 OWS655179:OWW655181 OMW655179:ONA655181 ODA655179:ODE655181 NTE655179:NTI655181 NJI655179:NJM655181 MZM655179:MZQ655181 MPQ655179:MPU655181 MFU655179:MFY655181 LVY655179:LWC655181 LMC655179:LMG655181 LCG655179:LCK655181 KSK655179:KSO655181 KIO655179:KIS655181 JYS655179:JYW655181 JOW655179:JPA655181 JFA655179:JFE655181 IVE655179:IVI655181 ILI655179:ILM655181 IBM655179:IBQ655181 HRQ655179:HRU655181 HHU655179:HHY655181 GXY655179:GYC655181 GOC655179:GOG655181 GEG655179:GEK655181 FUK655179:FUO655181 FKO655179:FKS655181 FAS655179:FAW655181 EQW655179:ERA655181 EHA655179:EHE655181 DXE655179:DXI655181 DNI655179:DNM655181 DDM655179:DDQ655181 CTQ655179:CTU655181 CJU655179:CJY655181 BZY655179:CAC655181 BQC655179:BQG655181 BGG655179:BGK655181 AWK655179:AWO655181 AMO655179:AMS655181 ACS655179:ACW655181 SW655179:TA655181 JA655179:JE655181 B655169:E655171 WVM589643:WVQ589645 WLQ589643:WLU589645 WBU589643:WBY589645 VRY589643:VSC589645 VIC589643:VIG589645 UYG589643:UYK589645 UOK589643:UOO589645 UEO589643:UES589645 TUS589643:TUW589645 TKW589643:TLA589645 TBA589643:TBE589645 SRE589643:SRI589645 SHI589643:SHM589645 RXM589643:RXQ589645 RNQ589643:RNU589645 RDU589643:RDY589645 QTY589643:QUC589645 QKC589643:QKG589645 QAG589643:QAK589645 PQK589643:PQO589645 PGO589643:PGS589645 OWS589643:OWW589645 OMW589643:ONA589645 ODA589643:ODE589645 NTE589643:NTI589645 NJI589643:NJM589645 MZM589643:MZQ589645 MPQ589643:MPU589645 MFU589643:MFY589645 LVY589643:LWC589645 LMC589643:LMG589645 LCG589643:LCK589645 KSK589643:KSO589645 KIO589643:KIS589645 JYS589643:JYW589645 JOW589643:JPA589645 JFA589643:JFE589645 IVE589643:IVI589645 ILI589643:ILM589645 IBM589643:IBQ589645 HRQ589643:HRU589645 HHU589643:HHY589645 GXY589643:GYC589645 GOC589643:GOG589645 GEG589643:GEK589645 FUK589643:FUO589645 FKO589643:FKS589645 FAS589643:FAW589645 EQW589643:ERA589645 EHA589643:EHE589645 DXE589643:DXI589645 DNI589643:DNM589645 DDM589643:DDQ589645 CTQ589643:CTU589645 CJU589643:CJY589645 BZY589643:CAC589645 BQC589643:BQG589645 BGG589643:BGK589645 AWK589643:AWO589645 AMO589643:AMS589645 ACS589643:ACW589645 SW589643:TA589645 JA589643:JE589645 B589633:E589635 WVM524107:WVQ524109 WLQ524107:WLU524109 WBU524107:WBY524109 VRY524107:VSC524109 VIC524107:VIG524109 UYG524107:UYK524109 UOK524107:UOO524109 UEO524107:UES524109 TUS524107:TUW524109 TKW524107:TLA524109 TBA524107:TBE524109 SRE524107:SRI524109 SHI524107:SHM524109 RXM524107:RXQ524109 RNQ524107:RNU524109 RDU524107:RDY524109 QTY524107:QUC524109 QKC524107:QKG524109 QAG524107:QAK524109 PQK524107:PQO524109 PGO524107:PGS524109 OWS524107:OWW524109 OMW524107:ONA524109 ODA524107:ODE524109 NTE524107:NTI524109 NJI524107:NJM524109 MZM524107:MZQ524109 MPQ524107:MPU524109 MFU524107:MFY524109 LVY524107:LWC524109 LMC524107:LMG524109 LCG524107:LCK524109 KSK524107:KSO524109 KIO524107:KIS524109 JYS524107:JYW524109 JOW524107:JPA524109 JFA524107:JFE524109 IVE524107:IVI524109 ILI524107:ILM524109 IBM524107:IBQ524109 HRQ524107:HRU524109 HHU524107:HHY524109 GXY524107:GYC524109 GOC524107:GOG524109 GEG524107:GEK524109 FUK524107:FUO524109 FKO524107:FKS524109 FAS524107:FAW524109 EQW524107:ERA524109 EHA524107:EHE524109 DXE524107:DXI524109 DNI524107:DNM524109 DDM524107:DDQ524109 CTQ524107:CTU524109 CJU524107:CJY524109 BZY524107:CAC524109 BQC524107:BQG524109 BGG524107:BGK524109 AWK524107:AWO524109 AMO524107:AMS524109 ACS524107:ACW524109 SW524107:TA524109 JA524107:JE524109 B524097:E524099 WVM458571:WVQ458573 WLQ458571:WLU458573 WBU458571:WBY458573 VRY458571:VSC458573 VIC458571:VIG458573 UYG458571:UYK458573 UOK458571:UOO458573 UEO458571:UES458573 TUS458571:TUW458573 TKW458571:TLA458573 TBA458571:TBE458573 SRE458571:SRI458573 SHI458571:SHM458573 RXM458571:RXQ458573 RNQ458571:RNU458573 RDU458571:RDY458573 QTY458571:QUC458573 QKC458571:QKG458573 QAG458571:QAK458573 PQK458571:PQO458573 PGO458571:PGS458573 OWS458571:OWW458573 OMW458571:ONA458573 ODA458571:ODE458573 NTE458571:NTI458573 NJI458571:NJM458573 MZM458571:MZQ458573 MPQ458571:MPU458573 MFU458571:MFY458573 LVY458571:LWC458573 LMC458571:LMG458573 LCG458571:LCK458573 KSK458571:KSO458573 KIO458571:KIS458573 JYS458571:JYW458573 JOW458571:JPA458573 JFA458571:JFE458573 IVE458571:IVI458573 ILI458571:ILM458573 IBM458571:IBQ458573 HRQ458571:HRU458573 HHU458571:HHY458573 GXY458571:GYC458573 GOC458571:GOG458573 GEG458571:GEK458573 FUK458571:FUO458573 FKO458571:FKS458573 FAS458571:FAW458573 EQW458571:ERA458573 EHA458571:EHE458573 DXE458571:DXI458573 DNI458571:DNM458573 DDM458571:DDQ458573 CTQ458571:CTU458573 CJU458571:CJY458573 BZY458571:CAC458573 BQC458571:BQG458573 BGG458571:BGK458573 AWK458571:AWO458573 AMO458571:AMS458573 ACS458571:ACW458573 SW458571:TA458573 JA458571:JE458573 B458561:E458563 WVM393035:WVQ393037 WLQ393035:WLU393037 WBU393035:WBY393037 VRY393035:VSC393037 VIC393035:VIG393037 UYG393035:UYK393037 UOK393035:UOO393037 UEO393035:UES393037 TUS393035:TUW393037 TKW393035:TLA393037 TBA393035:TBE393037 SRE393035:SRI393037 SHI393035:SHM393037 RXM393035:RXQ393037 RNQ393035:RNU393037 RDU393035:RDY393037 QTY393035:QUC393037 QKC393035:QKG393037 QAG393035:QAK393037 PQK393035:PQO393037 PGO393035:PGS393037 OWS393035:OWW393037 OMW393035:ONA393037 ODA393035:ODE393037 NTE393035:NTI393037 NJI393035:NJM393037 MZM393035:MZQ393037 MPQ393035:MPU393037 MFU393035:MFY393037 LVY393035:LWC393037 LMC393035:LMG393037 LCG393035:LCK393037 KSK393035:KSO393037 KIO393035:KIS393037 JYS393035:JYW393037 JOW393035:JPA393037 JFA393035:JFE393037 IVE393035:IVI393037 ILI393035:ILM393037 IBM393035:IBQ393037 HRQ393035:HRU393037 HHU393035:HHY393037 GXY393035:GYC393037 GOC393035:GOG393037 GEG393035:GEK393037 FUK393035:FUO393037 FKO393035:FKS393037 FAS393035:FAW393037 EQW393035:ERA393037 EHA393035:EHE393037 DXE393035:DXI393037 DNI393035:DNM393037 DDM393035:DDQ393037 CTQ393035:CTU393037 CJU393035:CJY393037 BZY393035:CAC393037 BQC393035:BQG393037 BGG393035:BGK393037 AWK393035:AWO393037 AMO393035:AMS393037 ACS393035:ACW393037 SW393035:TA393037 JA393035:JE393037 B393025:E393027 WVM327499:WVQ327501 WLQ327499:WLU327501 WBU327499:WBY327501 VRY327499:VSC327501 VIC327499:VIG327501 UYG327499:UYK327501 UOK327499:UOO327501 UEO327499:UES327501 TUS327499:TUW327501 TKW327499:TLA327501 TBA327499:TBE327501 SRE327499:SRI327501 SHI327499:SHM327501 RXM327499:RXQ327501 RNQ327499:RNU327501 RDU327499:RDY327501 QTY327499:QUC327501 QKC327499:QKG327501 QAG327499:QAK327501 PQK327499:PQO327501 PGO327499:PGS327501 OWS327499:OWW327501 OMW327499:ONA327501 ODA327499:ODE327501 NTE327499:NTI327501 NJI327499:NJM327501 MZM327499:MZQ327501 MPQ327499:MPU327501 MFU327499:MFY327501 LVY327499:LWC327501 LMC327499:LMG327501 LCG327499:LCK327501 KSK327499:KSO327501 KIO327499:KIS327501 JYS327499:JYW327501 JOW327499:JPA327501 JFA327499:JFE327501 IVE327499:IVI327501 ILI327499:ILM327501 IBM327499:IBQ327501 HRQ327499:HRU327501 HHU327499:HHY327501 GXY327499:GYC327501 GOC327499:GOG327501 GEG327499:GEK327501 FUK327499:FUO327501 FKO327499:FKS327501 FAS327499:FAW327501 EQW327499:ERA327501 EHA327499:EHE327501 DXE327499:DXI327501 DNI327499:DNM327501 DDM327499:DDQ327501 CTQ327499:CTU327501 CJU327499:CJY327501 BZY327499:CAC327501 BQC327499:BQG327501 BGG327499:BGK327501 AWK327499:AWO327501 AMO327499:AMS327501 ACS327499:ACW327501 SW327499:TA327501 JA327499:JE327501 B327489:E327491 WVM261963:WVQ261965 WLQ261963:WLU261965 WBU261963:WBY261965 VRY261963:VSC261965 VIC261963:VIG261965 UYG261963:UYK261965 UOK261963:UOO261965 UEO261963:UES261965 TUS261963:TUW261965 TKW261963:TLA261965 TBA261963:TBE261965 SRE261963:SRI261965 SHI261963:SHM261965 RXM261963:RXQ261965 RNQ261963:RNU261965 RDU261963:RDY261965 QTY261963:QUC261965 QKC261963:QKG261965 QAG261963:QAK261965 PQK261963:PQO261965 PGO261963:PGS261965 OWS261963:OWW261965 OMW261963:ONA261965 ODA261963:ODE261965 NTE261963:NTI261965 NJI261963:NJM261965 MZM261963:MZQ261965 MPQ261963:MPU261965 MFU261963:MFY261965 LVY261963:LWC261965 LMC261963:LMG261965 LCG261963:LCK261965 KSK261963:KSO261965 KIO261963:KIS261965 JYS261963:JYW261965 JOW261963:JPA261965 JFA261963:JFE261965 IVE261963:IVI261965 ILI261963:ILM261965 IBM261963:IBQ261965 HRQ261963:HRU261965 HHU261963:HHY261965 GXY261963:GYC261965 GOC261963:GOG261965 GEG261963:GEK261965 FUK261963:FUO261965 FKO261963:FKS261965 FAS261963:FAW261965 EQW261963:ERA261965 EHA261963:EHE261965 DXE261963:DXI261965 DNI261963:DNM261965 DDM261963:DDQ261965 CTQ261963:CTU261965 CJU261963:CJY261965 BZY261963:CAC261965 BQC261963:BQG261965 BGG261963:BGK261965 AWK261963:AWO261965 AMO261963:AMS261965 ACS261963:ACW261965 SW261963:TA261965 JA261963:JE261965 B261953:E261955 WVM196427:WVQ196429 WLQ196427:WLU196429 WBU196427:WBY196429 VRY196427:VSC196429 VIC196427:VIG196429 UYG196427:UYK196429 UOK196427:UOO196429 UEO196427:UES196429 TUS196427:TUW196429 TKW196427:TLA196429 TBA196427:TBE196429 SRE196427:SRI196429 SHI196427:SHM196429 RXM196427:RXQ196429 RNQ196427:RNU196429 RDU196427:RDY196429 QTY196427:QUC196429 QKC196427:QKG196429 QAG196427:QAK196429 PQK196427:PQO196429 PGO196427:PGS196429 OWS196427:OWW196429 OMW196427:ONA196429 ODA196427:ODE196429 NTE196427:NTI196429 NJI196427:NJM196429 MZM196427:MZQ196429 MPQ196427:MPU196429 MFU196427:MFY196429 LVY196427:LWC196429 LMC196427:LMG196429 LCG196427:LCK196429 KSK196427:KSO196429 KIO196427:KIS196429 JYS196427:JYW196429 JOW196427:JPA196429 JFA196427:JFE196429 IVE196427:IVI196429 ILI196427:ILM196429 IBM196427:IBQ196429 HRQ196427:HRU196429 HHU196427:HHY196429 GXY196427:GYC196429 GOC196427:GOG196429 GEG196427:GEK196429 FUK196427:FUO196429 FKO196427:FKS196429 FAS196427:FAW196429 EQW196427:ERA196429 EHA196427:EHE196429 DXE196427:DXI196429 DNI196427:DNM196429 DDM196427:DDQ196429 CTQ196427:CTU196429 CJU196427:CJY196429 BZY196427:CAC196429 BQC196427:BQG196429 BGG196427:BGK196429 AWK196427:AWO196429 AMO196427:AMS196429 ACS196427:ACW196429 SW196427:TA196429 JA196427:JE196429 B196417:E196419 WVM130891:WVQ130893 WLQ130891:WLU130893 WBU130891:WBY130893 VRY130891:VSC130893 VIC130891:VIG130893 UYG130891:UYK130893 UOK130891:UOO130893 UEO130891:UES130893 TUS130891:TUW130893 TKW130891:TLA130893 TBA130891:TBE130893 SRE130891:SRI130893 SHI130891:SHM130893 RXM130891:RXQ130893 RNQ130891:RNU130893 RDU130891:RDY130893 QTY130891:QUC130893 QKC130891:QKG130893 QAG130891:QAK130893 PQK130891:PQO130893 PGO130891:PGS130893 OWS130891:OWW130893 OMW130891:ONA130893 ODA130891:ODE130893 NTE130891:NTI130893 NJI130891:NJM130893 MZM130891:MZQ130893 MPQ130891:MPU130893 MFU130891:MFY130893 LVY130891:LWC130893 LMC130891:LMG130893 LCG130891:LCK130893 KSK130891:KSO130893 KIO130891:KIS130893 JYS130891:JYW130893 JOW130891:JPA130893 JFA130891:JFE130893 IVE130891:IVI130893 ILI130891:ILM130893 IBM130891:IBQ130893 HRQ130891:HRU130893 HHU130891:HHY130893 GXY130891:GYC130893 GOC130891:GOG130893 GEG130891:GEK130893 FUK130891:FUO130893 FKO130891:FKS130893 FAS130891:FAW130893 EQW130891:ERA130893 EHA130891:EHE130893 DXE130891:DXI130893 DNI130891:DNM130893 DDM130891:DDQ130893 CTQ130891:CTU130893 CJU130891:CJY130893 BZY130891:CAC130893 BQC130891:BQG130893 BGG130891:BGK130893 AWK130891:AWO130893 AMO130891:AMS130893 ACS130891:ACW130893 SW130891:TA130893 JA130891:JE130893 B130881:E130883 WVM65355:WVQ65357 WLQ65355:WLU65357 WBU65355:WBY65357 VRY65355:VSC65357 VIC65355:VIG65357 UYG65355:UYK65357 UOK65355:UOO65357 UEO65355:UES65357 TUS65355:TUW65357 TKW65355:TLA65357 TBA65355:TBE65357 SRE65355:SRI65357 SHI65355:SHM65357 RXM65355:RXQ65357 RNQ65355:RNU65357 RDU65355:RDY65357 QTY65355:QUC65357 QKC65355:QKG65357 QAG65355:QAK65357 PQK65355:PQO65357 PGO65355:PGS65357 OWS65355:OWW65357 OMW65355:ONA65357 ODA65355:ODE65357 NTE65355:NTI65357 NJI65355:NJM65357 MZM65355:MZQ65357 MPQ65355:MPU65357 MFU65355:MFY65357 LVY65355:LWC65357 LMC65355:LMG65357 LCG65355:LCK65357 KSK65355:KSO65357 KIO65355:KIS65357 JYS65355:JYW65357 JOW65355:JPA65357 JFA65355:JFE65357 IVE65355:IVI65357 ILI65355:ILM65357 IBM65355:IBQ65357 HRQ65355:HRU65357 HHU65355:HHY65357 GXY65355:GYC65357 GOC65355:GOG65357 GEG65355:GEK65357 FUK65355:FUO65357 FKO65355:FKS65357 FAS65355:FAW65357 EQW65355:ERA65357 EHA65355:EHE65357 DXE65355:DXI65357 DNI65355:DNM65357 DDM65355:DDQ65357 CTQ65355:CTU65357 CJU65355:CJY65357 BZY65355:CAC65357 BQC65355:BQG65357 BGG65355:BGK65357 AWK65355:AWO65357 AMO65355:AMS65357 ACS65355:ACW65357 SW65355:TA65357 JA65355:JE65357 B65345:E65347 WWH982821 WML982821 WCP982821 VST982821 VIX982821 UZB982821 UPF982821 UFJ982821 TVN982821 TLR982821 TBV982821 SRZ982821 SID982821 RYH982821 ROL982821 REP982821 QUT982821 QKX982821 QBB982821 PRF982821 PHJ982821 OXN982821 ONR982821 ODV982821 NTZ982821 NKD982821 NAH982821 MQL982821 MGP982821 LWT982821 LMX982821 LDB982821 KTF982821 KJJ982821 JZN982821 JPR982821 JFV982821 IVZ982821 IMD982821 ICH982821 HSL982821 HIP982821 GYT982821 GOX982821 GFB982821 FVF982821 FLJ982821 FBN982821 ERR982821 EHV982821 DXZ982821 DOD982821 DEH982821 CUL982821 CKP982821 CAT982821 BQX982821 BHB982821 AXF982821 ANJ982821 ADN982821 TR982821 JV982821 Y982802 WWH917285 WML917285 WCP917285 VST917285 VIX917285 UZB917285 UPF917285 UFJ917285 TVN917285 TLR917285 TBV917285 SRZ917285 SID917285 RYH917285 ROL917285 REP917285 QUT917285 QKX917285 QBB917285 PRF917285 PHJ917285 OXN917285 ONR917285 ODV917285 NTZ917285 NKD917285 NAH917285 MQL917285 MGP917285 LWT917285 LMX917285 LDB917285 KTF917285 KJJ917285 JZN917285 JPR917285 JFV917285 IVZ917285 IMD917285 ICH917285 HSL917285 HIP917285 GYT917285 GOX917285 GFB917285 FVF917285 FLJ917285 FBN917285 ERR917285 EHV917285 DXZ917285 DOD917285 DEH917285 CUL917285 CKP917285 CAT917285 BQX917285 BHB917285 AXF917285 ANJ917285 ADN917285 TR917285 JV917285 Y917266 WWH851749 WML851749 WCP851749 VST851749 VIX851749 UZB851749 UPF851749 UFJ851749 TVN851749 TLR851749 TBV851749 SRZ851749 SID851749 RYH851749 ROL851749 REP851749 QUT851749 QKX851749 QBB851749 PRF851749 PHJ851749 OXN851749 ONR851749 ODV851749 NTZ851749 NKD851749 NAH851749 MQL851749 MGP851749 LWT851749 LMX851749 LDB851749 KTF851749 KJJ851749 JZN851749 JPR851749 JFV851749 IVZ851749 IMD851749 ICH851749 HSL851749 HIP851749 GYT851749 GOX851749 GFB851749 FVF851749 FLJ851749 FBN851749 ERR851749 EHV851749 DXZ851749 DOD851749 DEH851749 CUL851749 CKP851749 CAT851749 BQX851749 BHB851749 AXF851749 ANJ851749 ADN851749 TR851749 JV851749 Y851730 WWH786213 WML786213 WCP786213 VST786213 VIX786213 UZB786213 UPF786213 UFJ786213 TVN786213 TLR786213 TBV786213 SRZ786213 SID786213 RYH786213 ROL786213 REP786213 QUT786213 QKX786213 QBB786213 PRF786213 PHJ786213 OXN786213 ONR786213 ODV786213 NTZ786213 NKD786213 NAH786213 MQL786213 MGP786213 LWT786213 LMX786213 LDB786213 KTF786213 KJJ786213 JZN786213 JPR786213 JFV786213 IVZ786213 IMD786213 ICH786213 HSL786213 HIP786213 GYT786213 GOX786213 GFB786213 FVF786213 FLJ786213 FBN786213 ERR786213 EHV786213 DXZ786213 DOD786213 DEH786213 CUL786213 CKP786213 CAT786213 BQX786213 BHB786213 AXF786213 ANJ786213 ADN786213 TR786213 JV786213 Y786194 WWH720677 WML720677 WCP720677 VST720677 VIX720677 UZB720677 UPF720677 UFJ720677 TVN720677 TLR720677 TBV720677 SRZ720677 SID720677 RYH720677 ROL720677 REP720677 QUT720677 QKX720677 QBB720677 PRF720677 PHJ720677 OXN720677 ONR720677 ODV720677 NTZ720677 NKD720677 NAH720677 MQL720677 MGP720677 LWT720677 LMX720677 LDB720677 KTF720677 KJJ720677 JZN720677 JPR720677 JFV720677 IVZ720677 IMD720677 ICH720677 HSL720677 HIP720677 GYT720677 GOX720677 GFB720677 FVF720677 FLJ720677 FBN720677 ERR720677 EHV720677 DXZ720677 DOD720677 DEH720677 CUL720677 CKP720677 CAT720677 BQX720677 BHB720677 AXF720677 ANJ720677 ADN720677 TR720677 JV720677 Y720658 WWH655141 WML655141 WCP655141 VST655141 VIX655141 UZB655141 UPF655141 UFJ655141 TVN655141 TLR655141 TBV655141 SRZ655141 SID655141 RYH655141 ROL655141 REP655141 QUT655141 QKX655141 QBB655141 PRF655141 PHJ655141 OXN655141 ONR655141 ODV655141 NTZ655141 NKD655141 NAH655141 MQL655141 MGP655141 LWT655141 LMX655141 LDB655141 KTF655141 KJJ655141 JZN655141 JPR655141 JFV655141 IVZ655141 IMD655141 ICH655141 HSL655141 HIP655141 GYT655141 GOX655141 GFB655141 FVF655141 FLJ655141 FBN655141 ERR655141 EHV655141 DXZ655141 DOD655141 DEH655141 CUL655141 CKP655141 CAT655141 BQX655141 BHB655141 AXF655141 ANJ655141 ADN655141 TR655141 JV655141 Y655122 WWH589605 WML589605 WCP589605 VST589605 VIX589605 UZB589605 UPF589605 UFJ589605 TVN589605 TLR589605 TBV589605 SRZ589605 SID589605 RYH589605 ROL589605 REP589605 QUT589605 QKX589605 QBB589605 PRF589605 PHJ589605 OXN589605 ONR589605 ODV589605 NTZ589605 NKD589605 NAH589605 MQL589605 MGP589605 LWT589605 LMX589605 LDB589605 KTF589605 KJJ589605 JZN589605 JPR589605 JFV589605 IVZ589605 IMD589605 ICH589605 HSL589605 HIP589605 GYT589605 GOX589605 GFB589605 FVF589605 FLJ589605 FBN589605 ERR589605 EHV589605 DXZ589605 DOD589605 DEH589605 CUL589605 CKP589605 CAT589605 BQX589605 BHB589605 AXF589605 ANJ589605 ADN589605 TR589605 JV589605 Y589586 WWH524069 WML524069 WCP524069 VST524069 VIX524069 UZB524069 UPF524069 UFJ524069 TVN524069 TLR524069 TBV524069 SRZ524069 SID524069 RYH524069 ROL524069 REP524069 QUT524069 QKX524069 QBB524069 PRF524069 PHJ524069 OXN524069 ONR524069 ODV524069 NTZ524069 NKD524069 NAH524069 MQL524069 MGP524069 LWT524069 LMX524069 LDB524069 KTF524069 KJJ524069 JZN524069 JPR524069 JFV524069 IVZ524069 IMD524069 ICH524069 HSL524069 HIP524069 GYT524069 GOX524069 GFB524069 FVF524069 FLJ524069 FBN524069 ERR524069 EHV524069 DXZ524069 DOD524069 DEH524069 CUL524069 CKP524069 CAT524069 BQX524069 BHB524069 AXF524069 ANJ524069 ADN524069 TR524069 JV524069 Y524050 WWH458533 WML458533 WCP458533 VST458533 VIX458533 UZB458533 UPF458533 UFJ458533 TVN458533 TLR458533 TBV458533 SRZ458533 SID458533 RYH458533 ROL458533 REP458533 QUT458533 QKX458533 QBB458533 PRF458533 PHJ458533 OXN458533 ONR458533 ODV458533 NTZ458533 NKD458533 NAH458533 MQL458533 MGP458533 LWT458533 LMX458533 LDB458533 KTF458533 KJJ458533 JZN458533 JPR458533 JFV458533 IVZ458533 IMD458533 ICH458533 HSL458533 HIP458533 GYT458533 GOX458533 GFB458533 FVF458533 FLJ458533 FBN458533 ERR458533 EHV458533 DXZ458533 DOD458533 DEH458533 CUL458533 CKP458533 CAT458533 BQX458533 BHB458533 AXF458533 ANJ458533 ADN458533 TR458533 JV458533 Y458514 WWH392997 WML392997 WCP392997 VST392997 VIX392997 UZB392997 UPF392997 UFJ392997 TVN392997 TLR392997 TBV392997 SRZ392997 SID392997 RYH392997 ROL392997 REP392997 QUT392997 QKX392997 QBB392997 PRF392997 PHJ392997 OXN392997 ONR392997 ODV392997 NTZ392997 NKD392997 NAH392997 MQL392997 MGP392997 LWT392997 LMX392997 LDB392997 KTF392997 KJJ392997 JZN392997 JPR392997 JFV392997 IVZ392997 IMD392997 ICH392997 HSL392997 HIP392997 GYT392997 GOX392997 GFB392997 FVF392997 FLJ392997 FBN392997 ERR392997 EHV392997 DXZ392997 DOD392997 DEH392997 CUL392997 CKP392997 CAT392997 BQX392997 BHB392997 AXF392997 ANJ392997 ADN392997 TR392997 JV392997 Y392978 WWH327461 WML327461 WCP327461 VST327461 VIX327461 UZB327461 UPF327461 UFJ327461 TVN327461 TLR327461 TBV327461 SRZ327461 SID327461 RYH327461 ROL327461 REP327461 QUT327461 QKX327461 QBB327461 PRF327461 PHJ327461 OXN327461 ONR327461 ODV327461 NTZ327461 NKD327461 NAH327461 MQL327461 MGP327461 LWT327461 LMX327461 LDB327461 KTF327461 KJJ327461 JZN327461 JPR327461 JFV327461 IVZ327461 IMD327461 ICH327461 HSL327461 HIP327461 GYT327461 GOX327461 GFB327461 FVF327461 FLJ327461 FBN327461 ERR327461 EHV327461 DXZ327461 DOD327461 DEH327461 CUL327461 CKP327461 CAT327461 BQX327461 BHB327461 AXF327461 ANJ327461 ADN327461 TR327461 JV327461 Y327442 WWH261925 WML261925 WCP261925 VST261925 VIX261925 UZB261925 UPF261925 UFJ261925 TVN261925 TLR261925 TBV261925 SRZ261925 SID261925 RYH261925 ROL261925 REP261925 QUT261925 QKX261925 QBB261925 PRF261925 PHJ261925 OXN261925 ONR261925 ODV261925 NTZ261925 NKD261925 NAH261925 MQL261925 MGP261925 LWT261925 LMX261925 LDB261925 KTF261925 KJJ261925 JZN261925 JPR261925 JFV261925 IVZ261925 IMD261925 ICH261925 HSL261925 HIP261925 GYT261925 GOX261925 GFB261925 FVF261925 FLJ261925 FBN261925 ERR261925 EHV261925 DXZ261925 DOD261925 DEH261925 CUL261925 CKP261925 CAT261925 BQX261925 BHB261925 AXF261925 ANJ261925 ADN261925 TR261925 JV261925 Y261906 WWH196389 WML196389 WCP196389 VST196389 VIX196389 UZB196389 UPF196389 UFJ196389 TVN196389 TLR196389 TBV196389 SRZ196389 SID196389 RYH196389 ROL196389 REP196389 QUT196389 QKX196389 QBB196389 PRF196389 PHJ196389 OXN196389 ONR196389 ODV196389 NTZ196389 NKD196389 NAH196389 MQL196389 MGP196389 LWT196389 LMX196389 LDB196389 KTF196389 KJJ196389 JZN196389 JPR196389 JFV196389 IVZ196389 IMD196389 ICH196389 HSL196389 HIP196389 GYT196389 GOX196389 GFB196389 FVF196389 FLJ196389 FBN196389 ERR196389 EHV196389 DXZ196389 DOD196389 DEH196389 CUL196389 CKP196389 CAT196389 BQX196389 BHB196389 AXF196389 ANJ196389 ADN196389 TR196389 JV196389 Y196370 WWH130853 WML130853 WCP130853 VST130853 VIX130853 UZB130853 UPF130853 UFJ130853 TVN130853 TLR130853 TBV130853 SRZ130853 SID130853 RYH130853 ROL130853 REP130853 QUT130853 QKX130853 QBB130853 PRF130853 PHJ130853 OXN130853 ONR130853 ODV130853 NTZ130853 NKD130853 NAH130853 MQL130853 MGP130853 LWT130853 LMX130853 LDB130853 KTF130853 KJJ130853 JZN130853 JPR130853 JFV130853 IVZ130853 IMD130853 ICH130853 HSL130853 HIP130853 GYT130853 GOX130853 GFB130853 FVF130853 FLJ130853 FBN130853 ERR130853 EHV130853 DXZ130853 DOD130853 DEH130853 CUL130853 CKP130853 CAT130853 BQX130853 BHB130853 AXF130853 ANJ130853 ADN130853 TR130853 JV130853 Y130834 WWH65317 WML65317 WCP65317 VST65317 VIX65317 UZB65317 UPF65317 UFJ65317 TVN65317 TLR65317 TBV65317 SRZ65317 SID65317 RYH65317 ROL65317 REP65317 QUT65317 QKX65317 QBB65317 PRF65317 PHJ65317 OXN65317 ONR65317 ODV65317 NTZ65317 NKD65317 NAH65317 MQL65317 MGP65317 LWT65317 LMX65317 LDB65317 KTF65317 KJJ65317 JZN65317 JPR65317 JFV65317 IVZ65317 IMD65317 ICH65317 HSL65317 HIP65317 GYT65317 GOX65317 GFB65317 FVF65317 FLJ65317 FBN65317 ERR65317 EHV65317 DXZ65317 DOD65317 DEH65317 CUL65317 CKP65317 CAT65317 BQX65317 BHB65317 AXF65317 ANJ65317 ADN65317 TR65317 JV65317 Y65298 WWF982905:WWF982906 WMJ982905:WMJ982906 WCN982905:WCN982906 VSR982905:VSR982906 VIV982905:VIV982906 UYZ982905:UYZ982906 UPD982905:UPD982906 UFH982905:UFH982906 TVL982905:TVL982906 TLP982905:TLP982906 TBT982905:TBT982906 SRX982905:SRX982906 SIB982905:SIB982906 RYF982905:RYF982906 ROJ982905:ROJ982906 REN982905:REN982906 QUR982905:QUR982906 QKV982905:QKV982906 QAZ982905:QAZ982906 PRD982905:PRD982906 PHH982905:PHH982906 OXL982905:OXL982906 ONP982905:ONP982906 ODT982905:ODT982906 NTX982905:NTX982906 NKB982905:NKB982906 NAF982905:NAF982906 MQJ982905:MQJ982906 MGN982905:MGN982906 LWR982905:LWR982906 LMV982905:LMV982906 LCZ982905:LCZ982906 KTD982905:KTD982906 KJH982905:KJH982906 JZL982905:JZL982906 JPP982905:JPP982906 JFT982905:JFT982906 IVX982905:IVX982906 IMB982905:IMB982906 ICF982905:ICF982906 HSJ982905:HSJ982906 HIN982905:HIN982906 GYR982905:GYR982906 GOV982905:GOV982906 GEZ982905:GEZ982906 FVD982905:FVD982906 FLH982905:FLH982906 FBL982905:FBL982906 ERP982905:ERP982906 EHT982905:EHT982906 DXX982905:DXX982906 DOB982905:DOB982906 DEF982905:DEF982906 CUJ982905:CUJ982906 CKN982905:CKN982906 CAR982905:CAR982906 BQV982905:BQV982906 BGZ982905:BGZ982906 AXD982905:AXD982906 ANH982905:ANH982906 ADL982905:ADL982906 TP982905:TP982906 JT982905:JT982906 V982886:W982887 WWF917369:WWF917370 WMJ917369:WMJ917370 WCN917369:WCN917370 VSR917369:VSR917370 VIV917369:VIV917370 UYZ917369:UYZ917370 UPD917369:UPD917370 UFH917369:UFH917370 TVL917369:TVL917370 TLP917369:TLP917370 TBT917369:TBT917370 SRX917369:SRX917370 SIB917369:SIB917370 RYF917369:RYF917370 ROJ917369:ROJ917370 REN917369:REN917370 QUR917369:QUR917370 QKV917369:QKV917370 QAZ917369:QAZ917370 PRD917369:PRD917370 PHH917369:PHH917370 OXL917369:OXL917370 ONP917369:ONP917370 ODT917369:ODT917370 NTX917369:NTX917370 NKB917369:NKB917370 NAF917369:NAF917370 MQJ917369:MQJ917370 MGN917369:MGN917370 LWR917369:LWR917370 LMV917369:LMV917370 LCZ917369:LCZ917370 KTD917369:KTD917370 KJH917369:KJH917370 JZL917369:JZL917370 JPP917369:JPP917370 JFT917369:JFT917370 IVX917369:IVX917370 IMB917369:IMB917370 ICF917369:ICF917370 HSJ917369:HSJ917370 HIN917369:HIN917370 GYR917369:GYR917370 GOV917369:GOV917370 GEZ917369:GEZ917370 FVD917369:FVD917370 FLH917369:FLH917370 FBL917369:FBL917370 ERP917369:ERP917370 EHT917369:EHT917370 DXX917369:DXX917370 DOB917369:DOB917370 DEF917369:DEF917370 CUJ917369:CUJ917370 CKN917369:CKN917370 CAR917369:CAR917370 BQV917369:BQV917370 BGZ917369:BGZ917370 AXD917369:AXD917370 ANH917369:ANH917370 ADL917369:ADL917370 TP917369:TP917370 JT917369:JT917370 V917350:W917351 WWF851833:WWF851834 WMJ851833:WMJ851834 WCN851833:WCN851834 VSR851833:VSR851834 VIV851833:VIV851834 UYZ851833:UYZ851834 UPD851833:UPD851834 UFH851833:UFH851834 TVL851833:TVL851834 TLP851833:TLP851834 TBT851833:TBT851834 SRX851833:SRX851834 SIB851833:SIB851834 RYF851833:RYF851834 ROJ851833:ROJ851834 REN851833:REN851834 QUR851833:QUR851834 QKV851833:QKV851834 QAZ851833:QAZ851834 PRD851833:PRD851834 PHH851833:PHH851834 OXL851833:OXL851834 ONP851833:ONP851834 ODT851833:ODT851834 NTX851833:NTX851834 NKB851833:NKB851834 NAF851833:NAF851834 MQJ851833:MQJ851834 MGN851833:MGN851834 LWR851833:LWR851834 LMV851833:LMV851834 LCZ851833:LCZ851834 KTD851833:KTD851834 KJH851833:KJH851834 JZL851833:JZL851834 JPP851833:JPP851834 JFT851833:JFT851834 IVX851833:IVX851834 IMB851833:IMB851834 ICF851833:ICF851834 HSJ851833:HSJ851834 HIN851833:HIN851834 GYR851833:GYR851834 GOV851833:GOV851834 GEZ851833:GEZ851834 FVD851833:FVD851834 FLH851833:FLH851834 FBL851833:FBL851834 ERP851833:ERP851834 EHT851833:EHT851834 DXX851833:DXX851834 DOB851833:DOB851834 DEF851833:DEF851834 CUJ851833:CUJ851834 CKN851833:CKN851834 CAR851833:CAR851834 BQV851833:BQV851834 BGZ851833:BGZ851834 AXD851833:AXD851834 ANH851833:ANH851834 ADL851833:ADL851834 TP851833:TP851834 JT851833:JT851834 V851814:W851815 WWF786297:WWF786298 WMJ786297:WMJ786298 WCN786297:WCN786298 VSR786297:VSR786298 VIV786297:VIV786298 UYZ786297:UYZ786298 UPD786297:UPD786298 UFH786297:UFH786298 TVL786297:TVL786298 TLP786297:TLP786298 TBT786297:TBT786298 SRX786297:SRX786298 SIB786297:SIB786298 RYF786297:RYF786298 ROJ786297:ROJ786298 REN786297:REN786298 QUR786297:QUR786298 QKV786297:QKV786298 QAZ786297:QAZ786298 PRD786297:PRD786298 PHH786297:PHH786298 OXL786297:OXL786298 ONP786297:ONP786298 ODT786297:ODT786298 NTX786297:NTX786298 NKB786297:NKB786298 NAF786297:NAF786298 MQJ786297:MQJ786298 MGN786297:MGN786298 LWR786297:LWR786298 LMV786297:LMV786298 LCZ786297:LCZ786298 KTD786297:KTD786298 KJH786297:KJH786298 JZL786297:JZL786298 JPP786297:JPP786298 JFT786297:JFT786298 IVX786297:IVX786298 IMB786297:IMB786298 ICF786297:ICF786298 HSJ786297:HSJ786298 HIN786297:HIN786298 GYR786297:GYR786298 GOV786297:GOV786298 GEZ786297:GEZ786298 FVD786297:FVD786298 FLH786297:FLH786298 FBL786297:FBL786298 ERP786297:ERP786298 EHT786297:EHT786298 DXX786297:DXX786298 DOB786297:DOB786298 DEF786297:DEF786298 CUJ786297:CUJ786298 CKN786297:CKN786298 CAR786297:CAR786298 BQV786297:BQV786298 BGZ786297:BGZ786298 AXD786297:AXD786298 ANH786297:ANH786298 ADL786297:ADL786298 TP786297:TP786298 JT786297:JT786298 V786278:W786279 WWF720761:WWF720762 WMJ720761:WMJ720762 WCN720761:WCN720762 VSR720761:VSR720762 VIV720761:VIV720762 UYZ720761:UYZ720762 UPD720761:UPD720762 UFH720761:UFH720762 TVL720761:TVL720762 TLP720761:TLP720762 TBT720761:TBT720762 SRX720761:SRX720762 SIB720761:SIB720762 RYF720761:RYF720762 ROJ720761:ROJ720762 REN720761:REN720762 QUR720761:QUR720762 QKV720761:QKV720762 QAZ720761:QAZ720762 PRD720761:PRD720762 PHH720761:PHH720762 OXL720761:OXL720762 ONP720761:ONP720762 ODT720761:ODT720762 NTX720761:NTX720762 NKB720761:NKB720762 NAF720761:NAF720762 MQJ720761:MQJ720762 MGN720761:MGN720762 LWR720761:LWR720762 LMV720761:LMV720762 LCZ720761:LCZ720762 KTD720761:KTD720762 KJH720761:KJH720762 JZL720761:JZL720762 JPP720761:JPP720762 JFT720761:JFT720762 IVX720761:IVX720762 IMB720761:IMB720762 ICF720761:ICF720762 HSJ720761:HSJ720762 HIN720761:HIN720762 GYR720761:GYR720762 GOV720761:GOV720762 GEZ720761:GEZ720762 FVD720761:FVD720762 FLH720761:FLH720762 FBL720761:FBL720762 ERP720761:ERP720762 EHT720761:EHT720762 DXX720761:DXX720762 DOB720761:DOB720762 DEF720761:DEF720762 CUJ720761:CUJ720762 CKN720761:CKN720762 CAR720761:CAR720762 BQV720761:BQV720762 BGZ720761:BGZ720762 AXD720761:AXD720762 ANH720761:ANH720762 ADL720761:ADL720762 TP720761:TP720762 JT720761:JT720762 V720742:W720743 WWF655225:WWF655226 WMJ655225:WMJ655226 WCN655225:WCN655226 VSR655225:VSR655226 VIV655225:VIV655226 UYZ655225:UYZ655226 UPD655225:UPD655226 UFH655225:UFH655226 TVL655225:TVL655226 TLP655225:TLP655226 TBT655225:TBT655226 SRX655225:SRX655226 SIB655225:SIB655226 RYF655225:RYF655226 ROJ655225:ROJ655226 REN655225:REN655226 QUR655225:QUR655226 QKV655225:QKV655226 QAZ655225:QAZ655226 PRD655225:PRD655226 PHH655225:PHH655226 OXL655225:OXL655226 ONP655225:ONP655226 ODT655225:ODT655226 NTX655225:NTX655226 NKB655225:NKB655226 NAF655225:NAF655226 MQJ655225:MQJ655226 MGN655225:MGN655226 LWR655225:LWR655226 LMV655225:LMV655226 LCZ655225:LCZ655226 KTD655225:KTD655226 KJH655225:KJH655226 JZL655225:JZL655226 JPP655225:JPP655226 JFT655225:JFT655226 IVX655225:IVX655226 IMB655225:IMB655226 ICF655225:ICF655226 HSJ655225:HSJ655226 HIN655225:HIN655226 GYR655225:GYR655226 GOV655225:GOV655226 GEZ655225:GEZ655226 FVD655225:FVD655226 FLH655225:FLH655226 FBL655225:FBL655226 ERP655225:ERP655226 EHT655225:EHT655226 DXX655225:DXX655226 DOB655225:DOB655226 DEF655225:DEF655226 CUJ655225:CUJ655226 CKN655225:CKN655226 CAR655225:CAR655226 BQV655225:BQV655226 BGZ655225:BGZ655226 AXD655225:AXD655226 ANH655225:ANH655226 ADL655225:ADL655226 TP655225:TP655226 JT655225:JT655226 V655206:W655207 WWF589689:WWF589690 WMJ589689:WMJ589690 WCN589689:WCN589690 VSR589689:VSR589690 VIV589689:VIV589690 UYZ589689:UYZ589690 UPD589689:UPD589690 UFH589689:UFH589690 TVL589689:TVL589690 TLP589689:TLP589690 TBT589689:TBT589690 SRX589689:SRX589690 SIB589689:SIB589690 RYF589689:RYF589690 ROJ589689:ROJ589690 REN589689:REN589690 QUR589689:QUR589690 QKV589689:QKV589690 QAZ589689:QAZ589690 PRD589689:PRD589690 PHH589689:PHH589690 OXL589689:OXL589690 ONP589689:ONP589690 ODT589689:ODT589690 NTX589689:NTX589690 NKB589689:NKB589690 NAF589689:NAF589690 MQJ589689:MQJ589690 MGN589689:MGN589690 LWR589689:LWR589690 LMV589689:LMV589690 LCZ589689:LCZ589690 KTD589689:KTD589690 KJH589689:KJH589690 JZL589689:JZL589690 JPP589689:JPP589690 JFT589689:JFT589690 IVX589689:IVX589690 IMB589689:IMB589690 ICF589689:ICF589690 HSJ589689:HSJ589690 HIN589689:HIN589690 GYR589689:GYR589690 GOV589689:GOV589690 GEZ589689:GEZ589690 FVD589689:FVD589690 FLH589689:FLH589690 FBL589689:FBL589690 ERP589689:ERP589690 EHT589689:EHT589690 DXX589689:DXX589690 DOB589689:DOB589690 DEF589689:DEF589690 CUJ589689:CUJ589690 CKN589689:CKN589690 CAR589689:CAR589690 BQV589689:BQV589690 BGZ589689:BGZ589690 AXD589689:AXD589690 ANH589689:ANH589690 ADL589689:ADL589690 TP589689:TP589690 JT589689:JT589690 V589670:W589671 WWF524153:WWF524154 WMJ524153:WMJ524154 WCN524153:WCN524154 VSR524153:VSR524154 VIV524153:VIV524154 UYZ524153:UYZ524154 UPD524153:UPD524154 UFH524153:UFH524154 TVL524153:TVL524154 TLP524153:TLP524154 TBT524153:TBT524154 SRX524153:SRX524154 SIB524153:SIB524154 RYF524153:RYF524154 ROJ524153:ROJ524154 REN524153:REN524154 QUR524153:QUR524154 QKV524153:QKV524154 QAZ524153:QAZ524154 PRD524153:PRD524154 PHH524153:PHH524154 OXL524153:OXL524154 ONP524153:ONP524154 ODT524153:ODT524154 NTX524153:NTX524154 NKB524153:NKB524154 NAF524153:NAF524154 MQJ524153:MQJ524154 MGN524153:MGN524154 LWR524153:LWR524154 LMV524153:LMV524154 LCZ524153:LCZ524154 KTD524153:KTD524154 KJH524153:KJH524154 JZL524153:JZL524154 JPP524153:JPP524154 JFT524153:JFT524154 IVX524153:IVX524154 IMB524153:IMB524154 ICF524153:ICF524154 HSJ524153:HSJ524154 HIN524153:HIN524154 GYR524153:GYR524154 GOV524153:GOV524154 GEZ524153:GEZ524154 FVD524153:FVD524154 FLH524153:FLH524154 FBL524153:FBL524154 ERP524153:ERP524154 EHT524153:EHT524154 DXX524153:DXX524154 DOB524153:DOB524154 DEF524153:DEF524154 CUJ524153:CUJ524154 CKN524153:CKN524154 CAR524153:CAR524154 BQV524153:BQV524154 BGZ524153:BGZ524154 AXD524153:AXD524154 ANH524153:ANH524154 ADL524153:ADL524154 TP524153:TP524154 JT524153:JT524154 V524134:W524135 WWF458617:WWF458618 WMJ458617:WMJ458618 WCN458617:WCN458618 VSR458617:VSR458618 VIV458617:VIV458618 UYZ458617:UYZ458618 UPD458617:UPD458618 UFH458617:UFH458618 TVL458617:TVL458618 TLP458617:TLP458618 TBT458617:TBT458618 SRX458617:SRX458618 SIB458617:SIB458618 RYF458617:RYF458618 ROJ458617:ROJ458618 REN458617:REN458618 QUR458617:QUR458618 QKV458617:QKV458618 QAZ458617:QAZ458618 PRD458617:PRD458618 PHH458617:PHH458618 OXL458617:OXL458618 ONP458617:ONP458618 ODT458617:ODT458618 NTX458617:NTX458618 NKB458617:NKB458618 NAF458617:NAF458618 MQJ458617:MQJ458618 MGN458617:MGN458618 LWR458617:LWR458618 LMV458617:LMV458618 LCZ458617:LCZ458618 KTD458617:KTD458618 KJH458617:KJH458618 JZL458617:JZL458618 JPP458617:JPP458618 JFT458617:JFT458618 IVX458617:IVX458618 IMB458617:IMB458618 ICF458617:ICF458618 HSJ458617:HSJ458618 HIN458617:HIN458618 GYR458617:GYR458618 GOV458617:GOV458618 GEZ458617:GEZ458618 FVD458617:FVD458618 FLH458617:FLH458618 FBL458617:FBL458618 ERP458617:ERP458618 EHT458617:EHT458618 DXX458617:DXX458618 DOB458617:DOB458618 DEF458617:DEF458618 CUJ458617:CUJ458618 CKN458617:CKN458618 CAR458617:CAR458618 BQV458617:BQV458618 BGZ458617:BGZ458618 AXD458617:AXD458618 ANH458617:ANH458618 ADL458617:ADL458618 TP458617:TP458618 JT458617:JT458618 V458598:W458599 WWF393081:WWF393082 WMJ393081:WMJ393082 WCN393081:WCN393082 VSR393081:VSR393082 VIV393081:VIV393082 UYZ393081:UYZ393082 UPD393081:UPD393082 UFH393081:UFH393082 TVL393081:TVL393082 TLP393081:TLP393082 TBT393081:TBT393082 SRX393081:SRX393082 SIB393081:SIB393082 RYF393081:RYF393082 ROJ393081:ROJ393082 REN393081:REN393082 QUR393081:QUR393082 QKV393081:QKV393082 QAZ393081:QAZ393082 PRD393081:PRD393082 PHH393081:PHH393082 OXL393081:OXL393082 ONP393081:ONP393082 ODT393081:ODT393082 NTX393081:NTX393082 NKB393081:NKB393082 NAF393081:NAF393082 MQJ393081:MQJ393082 MGN393081:MGN393082 LWR393081:LWR393082 LMV393081:LMV393082 LCZ393081:LCZ393082 KTD393081:KTD393082 KJH393081:KJH393082 JZL393081:JZL393082 JPP393081:JPP393082 JFT393081:JFT393082 IVX393081:IVX393082 IMB393081:IMB393082 ICF393081:ICF393082 HSJ393081:HSJ393082 HIN393081:HIN393082 GYR393081:GYR393082 GOV393081:GOV393082 GEZ393081:GEZ393082 FVD393081:FVD393082 FLH393081:FLH393082 FBL393081:FBL393082 ERP393081:ERP393082 EHT393081:EHT393082 DXX393081:DXX393082 DOB393081:DOB393082 DEF393081:DEF393082 CUJ393081:CUJ393082 CKN393081:CKN393082 CAR393081:CAR393082 BQV393081:BQV393082 BGZ393081:BGZ393082 AXD393081:AXD393082 ANH393081:ANH393082 ADL393081:ADL393082 TP393081:TP393082 JT393081:JT393082 V393062:W393063 WWF327545:WWF327546 WMJ327545:WMJ327546 WCN327545:WCN327546 VSR327545:VSR327546 VIV327545:VIV327546 UYZ327545:UYZ327546 UPD327545:UPD327546 UFH327545:UFH327546 TVL327545:TVL327546 TLP327545:TLP327546 TBT327545:TBT327546 SRX327545:SRX327546 SIB327545:SIB327546 RYF327545:RYF327546 ROJ327545:ROJ327546 REN327545:REN327546 QUR327545:QUR327546 QKV327545:QKV327546 QAZ327545:QAZ327546 PRD327545:PRD327546 PHH327545:PHH327546 OXL327545:OXL327546 ONP327545:ONP327546 ODT327545:ODT327546 NTX327545:NTX327546 NKB327545:NKB327546 NAF327545:NAF327546 MQJ327545:MQJ327546 MGN327545:MGN327546 LWR327545:LWR327546 LMV327545:LMV327546 LCZ327545:LCZ327546 KTD327545:KTD327546 KJH327545:KJH327546 JZL327545:JZL327546 JPP327545:JPP327546 JFT327545:JFT327546 IVX327545:IVX327546 IMB327545:IMB327546 ICF327545:ICF327546 HSJ327545:HSJ327546 HIN327545:HIN327546 GYR327545:GYR327546 GOV327545:GOV327546 GEZ327545:GEZ327546 FVD327545:FVD327546 FLH327545:FLH327546 FBL327545:FBL327546 ERP327545:ERP327546 EHT327545:EHT327546 DXX327545:DXX327546 DOB327545:DOB327546 DEF327545:DEF327546 CUJ327545:CUJ327546 CKN327545:CKN327546 CAR327545:CAR327546 BQV327545:BQV327546 BGZ327545:BGZ327546 AXD327545:AXD327546 ANH327545:ANH327546 ADL327545:ADL327546 TP327545:TP327546 JT327545:JT327546 V327526:W327527 WWF262009:WWF262010 WMJ262009:WMJ262010 WCN262009:WCN262010 VSR262009:VSR262010 VIV262009:VIV262010 UYZ262009:UYZ262010 UPD262009:UPD262010 UFH262009:UFH262010 TVL262009:TVL262010 TLP262009:TLP262010 TBT262009:TBT262010 SRX262009:SRX262010 SIB262009:SIB262010 RYF262009:RYF262010 ROJ262009:ROJ262010 REN262009:REN262010 QUR262009:QUR262010 QKV262009:QKV262010 QAZ262009:QAZ262010 PRD262009:PRD262010 PHH262009:PHH262010 OXL262009:OXL262010 ONP262009:ONP262010 ODT262009:ODT262010 NTX262009:NTX262010 NKB262009:NKB262010 NAF262009:NAF262010 MQJ262009:MQJ262010 MGN262009:MGN262010 LWR262009:LWR262010 LMV262009:LMV262010 LCZ262009:LCZ262010 KTD262009:KTD262010 KJH262009:KJH262010 JZL262009:JZL262010 JPP262009:JPP262010 JFT262009:JFT262010 IVX262009:IVX262010 IMB262009:IMB262010 ICF262009:ICF262010 HSJ262009:HSJ262010 HIN262009:HIN262010 GYR262009:GYR262010 GOV262009:GOV262010 GEZ262009:GEZ262010 FVD262009:FVD262010 FLH262009:FLH262010 FBL262009:FBL262010 ERP262009:ERP262010 EHT262009:EHT262010 DXX262009:DXX262010 DOB262009:DOB262010 DEF262009:DEF262010 CUJ262009:CUJ262010 CKN262009:CKN262010 CAR262009:CAR262010 BQV262009:BQV262010 BGZ262009:BGZ262010 AXD262009:AXD262010 ANH262009:ANH262010 ADL262009:ADL262010 TP262009:TP262010 JT262009:JT262010 V261990:W261991 WWF196473:WWF196474 WMJ196473:WMJ196474 WCN196473:WCN196474 VSR196473:VSR196474 VIV196473:VIV196474 UYZ196473:UYZ196474 UPD196473:UPD196474 UFH196473:UFH196474 TVL196473:TVL196474 TLP196473:TLP196474 TBT196473:TBT196474 SRX196473:SRX196474 SIB196473:SIB196474 RYF196473:RYF196474 ROJ196473:ROJ196474 REN196473:REN196474 QUR196473:QUR196474 QKV196473:QKV196474 QAZ196473:QAZ196474 PRD196473:PRD196474 PHH196473:PHH196474 OXL196473:OXL196474 ONP196473:ONP196474 ODT196473:ODT196474 NTX196473:NTX196474 NKB196473:NKB196474 NAF196473:NAF196474 MQJ196473:MQJ196474 MGN196473:MGN196474 LWR196473:LWR196474 LMV196473:LMV196474 LCZ196473:LCZ196474 KTD196473:KTD196474 KJH196473:KJH196474 JZL196473:JZL196474 JPP196473:JPP196474 JFT196473:JFT196474 IVX196473:IVX196474 IMB196473:IMB196474 ICF196473:ICF196474 HSJ196473:HSJ196474 HIN196473:HIN196474 GYR196473:GYR196474 GOV196473:GOV196474 GEZ196473:GEZ196474 FVD196473:FVD196474 FLH196473:FLH196474 FBL196473:FBL196474 ERP196473:ERP196474 EHT196473:EHT196474 DXX196473:DXX196474 DOB196473:DOB196474 DEF196473:DEF196474 CUJ196473:CUJ196474 CKN196473:CKN196474 CAR196473:CAR196474 BQV196473:BQV196474 BGZ196473:BGZ196474 AXD196473:AXD196474 ANH196473:ANH196474 ADL196473:ADL196474 TP196473:TP196474 JT196473:JT196474 V196454:W196455 WWF130937:WWF130938 WMJ130937:WMJ130938 WCN130937:WCN130938 VSR130937:VSR130938 VIV130937:VIV130938 UYZ130937:UYZ130938 UPD130937:UPD130938 UFH130937:UFH130938 TVL130937:TVL130938 TLP130937:TLP130938 TBT130937:TBT130938 SRX130937:SRX130938 SIB130937:SIB130938 RYF130937:RYF130938 ROJ130937:ROJ130938 REN130937:REN130938 QUR130937:QUR130938 QKV130937:QKV130938 QAZ130937:QAZ130938 PRD130937:PRD130938 PHH130937:PHH130938 OXL130937:OXL130938 ONP130937:ONP130938 ODT130937:ODT130938 NTX130937:NTX130938 NKB130937:NKB130938 NAF130937:NAF130938 MQJ130937:MQJ130938 MGN130937:MGN130938 LWR130937:LWR130938 LMV130937:LMV130938 LCZ130937:LCZ130938 KTD130937:KTD130938 KJH130937:KJH130938 JZL130937:JZL130938 JPP130937:JPP130938 JFT130937:JFT130938 IVX130937:IVX130938 IMB130937:IMB130938 ICF130937:ICF130938 HSJ130937:HSJ130938 HIN130937:HIN130938 GYR130937:GYR130938 GOV130937:GOV130938 GEZ130937:GEZ130938 FVD130937:FVD130938 FLH130937:FLH130938 FBL130937:FBL130938 ERP130937:ERP130938 EHT130937:EHT130938 DXX130937:DXX130938 DOB130937:DOB130938 DEF130937:DEF130938 CUJ130937:CUJ130938 CKN130937:CKN130938 CAR130937:CAR130938 BQV130937:BQV130938 BGZ130937:BGZ130938 AXD130937:AXD130938 ANH130937:ANH130938 ADL130937:ADL130938 TP130937:TP130938 JT130937:JT130938 V130918:W130919 WWF65401:WWF65402 WMJ65401:WMJ65402 WCN65401:WCN65402 VSR65401:VSR65402 VIV65401:VIV65402 UYZ65401:UYZ65402 UPD65401:UPD65402 UFH65401:UFH65402 TVL65401:TVL65402 TLP65401:TLP65402 TBT65401:TBT65402 SRX65401:SRX65402 SIB65401:SIB65402 RYF65401:RYF65402 ROJ65401:ROJ65402 REN65401:REN65402 QUR65401:QUR65402 QKV65401:QKV65402 QAZ65401:QAZ65402 PRD65401:PRD65402 PHH65401:PHH65402 OXL65401:OXL65402 ONP65401:ONP65402 ODT65401:ODT65402 NTX65401:NTX65402 NKB65401:NKB65402 NAF65401:NAF65402 MQJ65401:MQJ65402 MGN65401:MGN65402 LWR65401:LWR65402 LMV65401:LMV65402 LCZ65401:LCZ65402 KTD65401:KTD65402 KJH65401:KJH65402 JZL65401:JZL65402 JPP65401:JPP65402 JFT65401:JFT65402 IVX65401:IVX65402 IMB65401:IMB65402 ICF65401:ICF65402 HSJ65401:HSJ65402 HIN65401:HIN65402 GYR65401:GYR65402 GOV65401:GOV65402 GEZ65401:GEZ65402 FVD65401:FVD65402 FLH65401:FLH65402 FBL65401:FBL65402 ERP65401:ERP65402 EHT65401:EHT65402 DXX65401:DXX65402 DOB65401:DOB65402 DEF65401:DEF65402 CUJ65401:CUJ65402 CKN65401:CKN65402 CAR65401:CAR65402 BQV65401:BQV65402 BGZ65401:BGZ65402 AXD65401:AXD65402 ANH65401:ANH65402 ADL65401:ADL65402 TP65401:TP65402 JT65401:JT65402 V65382:W65383 WVM982926:WVO982928 WLQ982926:WLS982928 WBU982926:WBW982928 VRY982926:VSA982928 VIC982926:VIE982928 UYG982926:UYI982928 UOK982926:UOM982928 UEO982926:UEQ982928 TUS982926:TUU982928 TKW982926:TKY982928 TBA982926:TBC982928 SRE982926:SRG982928 SHI982926:SHK982928 RXM982926:RXO982928 RNQ982926:RNS982928 RDU982926:RDW982928 QTY982926:QUA982928 QKC982926:QKE982928 QAG982926:QAI982928 PQK982926:PQM982928 PGO982926:PGQ982928 OWS982926:OWU982928 OMW982926:OMY982928 ODA982926:ODC982928 NTE982926:NTG982928 NJI982926:NJK982928 MZM982926:MZO982928 MPQ982926:MPS982928 MFU982926:MFW982928 LVY982926:LWA982928 LMC982926:LME982928 LCG982926:LCI982928 KSK982926:KSM982928 KIO982926:KIQ982928 JYS982926:JYU982928 JOW982926:JOY982928 JFA982926:JFC982928 IVE982926:IVG982928 ILI982926:ILK982928 IBM982926:IBO982928 HRQ982926:HRS982928 HHU982926:HHW982928 GXY982926:GYA982928 GOC982926:GOE982928 GEG982926:GEI982928 FUK982926:FUM982928 FKO982926:FKQ982928 FAS982926:FAU982928 EQW982926:EQY982928 EHA982926:EHC982928 DXE982926:DXG982928 DNI982926:DNK982928 DDM982926:DDO982928 CTQ982926:CTS982928 CJU982926:CJW982928 BZY982926:CAA982928 BQC982926:BQE982928 BGG982926:BGI982928 AWK982926:AWM982928 AMO982926:AMQ982928 ACS982926:ACU982928 SW982926:SY982928 JA982926:JC982928 B982916:C982918 WVM917390:WVO917392 WLQ917390:WLS917392 WBU917390:WBW917392 VRY917390:VSA917392 VIC917390:VIE917392 UYG917390:UYI917392 UOK917390:UOM917392 UEO917390:UEQ917392 TUS917390:TUU917392 TKW917390:TKY917392 TBA917390:TBC917392 SRE917390:SRG917392 SHI917390:SHK917392 RXM917390:RXO917392 RNQ917390:RNS917392 RDU917390:RDW917392 QTY917390:QUA917392 QKC917390:QKE917392 QAG917390:QAI917392 PQK917390:PQM917392 PGO917390:PGQ917392 OWS917390:OWU917392 OMW917390:OMY917392 ODA917390:ODC917392 NTE917390:NTG917392 NJI917390:NJK917392 MZM917390:MZO917392 MPQ917390:MPS917392 MFU917390:MFW917392 LVY917390:LWA917392 LMC917390:LME917392 LCG917390:LCI917392 KSK917390:KSM917392 KIO917390:KIQ917392 JYS917390:JYU917392 JOW917390:JOY917392 JFA917390:JFC917392 IVE917390:IVG917392 ILI917390:ILK917392 IBM917390:IBO917392 HRQ917390:HRS917392 HHU917390:HHW917392 GXY917390:GYA917392 GOC917390:GOE917392 GEG917390:GEI917392 FUK917390:FUM917392 FKO917390:FKQ917392 FAS917390:FAU917392 EQW917390:EQY917392 EHA917390:EHC917392 DXE917390:DXG917392 DNI917390:DNK917392 DDM917390:DDO917392 CTQ917390:CTS917392 CJU917390:CJW917392 BZY917390:CAA917392 BQC917390:BQE917392 BGG917390:BGI917392 AWK917390:AWM917392 AMO917390:AMQ917392 ACS917390:ACU917392 SW917390:SY917392 JA917390:JC917392 B917380:C917382 WVM851854:WVO851856 WLQ851854:WLS851856 WBU851854:WBW851856 VRY851854:VSA851856 VIC851854:VIE851856 UYG851854:UYI851856 UOK851854:UOM851856 UEO851854:UEQ851856 TUS851854:TUU851856 TKW851854:TKY851856 TBA851854:TBC851856 SRE851854:SRG851856 SHI851854:SHK851856 RXM851854:RXO851856 RNQ851854:RNS851856 RDU851854:RDW851856 QTY851854:QUA851856 QKC851854:QKE851856 QAG851854:QAI851856 PQK851854:PQM851856 PGO851854:PGQ851856 OWS851854:OWU851856 OMW851854:OMY851856 ODA851854:ODC851856 NTE851854:NTG851856 NJI851854:NJK851856 MZM851854:MZO851856 MPQ851854:MPS851856 MFU851854:MFW851856 LVY851854:LWA851856 LMC851854:LME851856 LCG851854:LCI851856 KSK851854:KSM851856 KIO851854:KIQ851856 JYS851854:JYU851856 JOW851854:JOY851856 JFA851854:JFC851856 IVE851854:IVG851856 ILI851854:ILK851856 IBM851854:IBO851856 HRQ851854:HRS851856 HHU851854:HHW851856 GXY851854:GYA851856 GOC851854:GOE851856 GEG851854:GEI851856 FUK851854:FUM851856 FKO851854:FKQ851856 FAS851854:FAU851856 EQW851854:EQY851856 EHA851854:EHC851856 DXE851854:DXG851856 DNI851854:DNK851856 DDM851854:DDO851856 CTQ851854:CTS851856 CJU851854:CJW851856 BZY851854:CAA851856 BQC851854:BQE851856 BGG851854:BGI851856 AWK851854:AWM851856 AMO851854:AMQ851856 ACS851854:ACU851856 SW851854:SY851856 JA851854:JC851856 B851844:C851846 WVM786318:WVO786320 WLQ786318:WLS786320 WBU786318:WBW786320 VRY786318:VSA786320 VIC786318:VIE786320 UYG786318:UYI786320 UOK786318:UOM786320 UEO786318:UEQ786320 TUS786318:TUU786320 TKW786318:TKY786320 TBA786318:TBC786320 SRE786318:SRG786320 SHI786318:SHK786320 RXM786318:RXO786320 RNQ786318:RNS786320 RDU786318:RDW786320 QTY786318:QUA786320 QKC786318:QKE786320 QAG786318:QAI786320 PQK786318:PQM786320 PGO786318:PGQ786320 OWS786318:OWU786320 OMW786318:OMY786320 ODA786318:ODC786320 NTE786318:NTG786320 NJI786318:NJK786320 MZM786318:MZO786320 MPQ786318:MPS786320 MFU786318:MFW786320 LVY786318:LWA786320 LMC786318:LME786320 LCG786318:LCI786320 KSK786318:KSM786320 KIO786318:KIQ786320 JYS786318:JYU786320 JOW786318:JOY786320 JFA786318:JFC786320 IVE786318:IVG786320 ILI786318:ILK786320 IBM786318:IBO786320 HRQ786318:HRS786320 HHU786318:HHW786320 GXY786318:GYA786320 GOC786318:GOE786320 GEG786318:GEI786320 FUK786318:FUM786320 FKO786318:FKQ786320 FAS786318:FAU786320 EQW786318:EQY786320 EHA786318:EHC786320 DXE786318:DXG786320 DNI786318:DNK786320 DDM786318:DDO786320 CTQ786318:CTS786320 CJU786318:CJW786320 BZY786318:CAA786320 BQC786318:BQE786320 BGG786318:BGI786320 AWK786318:AWM786320 AMO786318:AMQ786320 ACS786318:ACU786320 SW786318:SY786320 JA786318:JC786320 B786308:C786310 WVM720782:WVO720784 WLQ720782:WLS720784 WBU720782:WBW720784 VRY720782:VSA720784 VIC720782:VIE720784 UYG720782:UYI720784 UOK720782:UOM720784 UEO720782:UEQ720784 TUS720782:TUU720784 TKW720782:TKY720784 TBA720782:TBC720784 SRE720782:SRG720784 SHI720782:SHK720784 RXM720782:RXO720784 RNQ720782:RNS720784 RDU720782:RDW720784 QTY720782:QUA720784 QKC720782:QKE720784 QAG720782:QAI720784 PQK720782:PQM720784 PGO720782:PGQ720784 OWS720782:OWU720784 OMW720782:OMY720784 ODA720782:ODC720784 NTE720782:NTG720784 NJI720782:NJK720784 MZM720782:MZO720784 MPQ720782:MPS720784 MFU720782:MFW720784 LVY720782:LWA720784 LMC720782:LME720784 LCG720782:LCI720784 KSK720782:KSM720784 KIO720782:KIQ720784 JYS720782:JYU720784 JOW720782:JOY720784 JFA720782:JFC720784 IVE720782:IVG720784 ILI720782:ILK720784 IBM720782:IBO720784 HRQ720782:HRS720784 HHU720782:HHW720784 GXY720782:GYA720784 GOC720782:GOE720784 GEG720782:GEI720784 FUK720782:FUM720784 FKO720782:FKQ720784 FAS720782:FAU720784 EQW720782:EQY720784 EHA720782:EHC720784 DXE720782:DXG720784 DNI720782:DNK720784 DDM720782:DDO720784 CTQ720782:CTS720784 CJU720782:CJW720784 BZY720782:CAA720784 BQC720782:BQE720784 BGG720782:BGI720784 AWK720782:AWM720784 AMO720782:AMQ720784 ACS720782:ACU720784 SW720782:SY720784 JA720782:JC720784 B720772:C720774 WVM655246:WVO655248 WLQ655246:WLS655248 WBU655246:WBW655248 VRY655246:VSA655248 VIC655246:VIE655248 UYG655246:UYI655248 UOK655246:UOM655248 UEO655246:UEQ655248 TUS655246:TUU655248 TKW655246:TKY655248 TBA655246:TBC655248 SRE655246:SRG655248 SHI655246:SHK655248 RXM655246:RXO655248 RNQ655246:RNS655248 RDU655246:RDW655248 QTY655246:QUA655248 QKC655246:QKE655248 QAG655246:QAI655248 PQK655246:PQM655248 PGO655246:PGQ655248 OWS655246:OWU655248 OMW655246:OMY655248 ODA655246:ODC655248 NTE655246:NTG655248 NJI655246:NJK655248 MZM655246:MZO655248 MPQ655246:MPS655248 MFU655246:MFW655248 LVY655246:LWA655248 LMC655246:LME655248 LCG655246:LCI655248 KSK655246:KSM655248 KIO655246:KIQ655248 JYS655246:JYU655248 JOW655246:JOY655248 JFA655246:JFC655248 IVE655246:IVG655248 ILI655246:ILK655248 IBM655246:IBO655248 HRQ655246:HRS655248 HHU655246:HHW655248 GXY655246:GYA655248 GOC655246:GOE655248 GEG655246:GEI655248 FUK655246:FUM655248 FKO655246:FKQ655248 FAS655246:FAU655248 EQW655246:EQY655248 EHA655246:EHC655248 DXE655246:DXG655248 DNI655246:DNK655248 DDM655246:DDO655248 CTQ655246:CTS655248 CJU655246:CJW655248 BZY655246:CAA655248 BQC655246:BQE655248 BGG655246:BGI655248 AWK655246:AWM655248 AMO655246:AMQ655248 ACS655246:ACU655248 SW655246:SY655248 JA655246:JC655248 B655236:C655238 WVM589710:WVO589712 WLQ589710:WLS589712 WBU589710:WBW589712 VRY589710:VSA589712 VIC589710:VIE589712 UYG589710:UYI589712 UOK589710:UOM589712 UEO589710:UEQ589712 TUS589710:TUU589712 TKW589710:TKY589712 TBA589710:TBC589712 SRE589710:SRG589712 SHI589710:SHK589712 RXM589710:RXO589712 RNQ589710:RNS589712 RDU589710:RDW589712 QTY589710:QUA589712 QKC589710:QKE589712 QAG589710:QAI589712 PQK589710:PQM589712 PGO589710:PGQ589712 OWS589710:OWU589712 OMW589710:OMY589712 ODA589710:ODC589712 NTE589710:NTG589712 NJI589710:NJK589712 MZM589710:MZO589712 MPQ589710:MPS589712 MFU589710:MFW589712 LVY589710:LWA589712 LMC589710:LME589712 LCG589710:LCI589712 KSK589710:KSM589712 KIO589710:KIQ589712 JYS589710:JYU589712 JOW589710:JOY589712 JFA589710:JFC589712 IVE589710:IVG589712 ILI589710:ILK589712 IBM589710:IBO589712 HRQ589710:HRS589712 HHU589710:HHW589712 GXY589710:GYA589712 GOC589710:GOE589712 GEG589710:GEI589712 FUK589710:FUM589712 FKO589710:FKQ589712 FAS589710:FAU589712 EQW589710:EQY589712 EHA589710:EHC589712 DXE589710:DXG589712 DNI589710:DNK589712 DDM589710:DDO589712 CTQ589710:CTS589712 CJU589710:CJW589712 BZY589710:CAA589712 BQC589710:BQE589712 BGG589710:BGI589712 AWK589710:AWM589712 AMO589710:AMQ589712 ACS589710:ACU589712 SW589710:SY589712 JA589710:JC589712 B589700:C589702 WVM524174:WVO524176 WLQ524174:WLS524176 WBU524174:WBW524176 VRY524174:VSA524176 VIC524174:VIE524176 UYG524174:UYI524176 UOK524174:UOM524176 UEO524174:UEQ524176 TUS524174:TUU524176 TKW524174:TKY524176 TBA524174:TBC524176 SRE524174:SRG524176 SHI524174:SHK524176 RXM524174:RXO524176 RNQ524174:RNS524176 RDU524174:RDW524176 QTY524174:QUA524176 QKC524174:QKE524176 QAG524174:QAI524176 PQK524174:PQM524176 PGO524174:PGQ524176 OWS524174:OWU524176 OMW524174:OMY524176 ODA524174:ODC524176 NTE524174:NTG524176 NJI524174:NJK524176 MZM524174:MZO524176 MPQ524174:MPS524176 MFU524174:MFW524176 LVY524174:LWA524176 LMC524174:LME524176 LCG524174:LCI524176 KSK524174:KSM524176 KIO524174:KIQ524176 JYS524174:JYU524176 JOW524174:JOY524176 JFA524174:JFC524176 IVE524174:IVG524176 ILI524174:ILK524176 IBM524174:IBO524176 HRQ524174:HRS524176 HHU524174:HHW524176 GXY524174:GYA524176 GOC524174:GOE524176 GEG524174:GEI524176 FUK524174:FUM524176 FKO524174:FKQ524176 FAS524174:FAU524176 EQW524174:EQY524176 EHA524174:EHC524176 DXE524174:DXG524176 DNI524174:DNK524176 DDM524174:DDO524176 CTQ524174:CTS524176 CJU524174:CJW524176 BZY524174:CAA524176 BQC524174:BQE524176 BGG524174:BGI524176 AWK524174:AWM524176 AMO524174:AMQ524176 ACS524174:ACU524176 SW524174:SY524176 JA524174:JC524176 B524164:C524166 WVM458638:WVO458640 WLQ458638:WLS458640 WBU458638:WBW458640 VRY458638:VSA458640 VIC458638:VIE458640 UYG458638:UYI458640 UOK458638:UOM458640 UEO458638:UEQ458640 TUS458638:TUU458640 TKW458638:TKY458640 TBA458638:TBC458640 SRE458638:SRG458640 SHI458638:SHK458640 RXM458638:RXO458640 RNQ458638:RNS458640 RDU458638:RDW458640 QTY458638:QUA458640 QKC458638:QKE458640 QAG458638:QAI458640 PQK458638:PQM458640 PGO458638:PGQ458640 OWS458638:OWU458640 OMW458638:OMY458640 ODA458638:ODC458640 NTE458638:NTG458640 NJI458638:NJK458640 MZM458638:MZO458640 MPQ458638:MPS458640 MFU458638:MFW458640 LVY458638:LWA458640 LMC458638:LME458640 LCG458638:LCI458640 KSK458638:KSM458640 KIO458638:KIQ458640 JYS458638:JYU458640 JOW458638:JOY458640 JFA458638:JFC458640 IVE458638:IVG458640 ILI458638:ILK458640 IBM458638:IBO458640 HRQ458638:HRS458640 HHU458638:HHW458640 GXY458638:GYA458640 GOC458638:GOE458640 GEG458638:GEI458640 FUK458638:FUM458640 FKO458638:FKQ458640 FAS458638:FAU458640 EQW458638:EQY458640 EHA458638:EHC458640 DXE458638:DXG458640 DNI458638:DNK458640 DDM458638:DDO458640 CTQ458638:CTS458640 CJU458638:CJW458640 BZY458638:CAA458640 BQC458638:BQE458640 BGG458638:BGI458640 AWK458638:AWM458640 AMO458638:AMQ458640 ACS458638:ACU458640 SW458638:SY458640 JA458638:JC458640 B458628:C458630 WVM393102:WVO393104 WLQ393102:WLS393104 WBU393102:WBW393104 VRY393102:VSA393104 VIC393102:VIE393104 UYG393102:UYI393104 UOK393102:UOM393104 UEO393102:UEQ393104 TUS393102:TUU393104 TKW393102:TKY393104 TBA393102:TBC393104 SRE393102:SRG393104 SHI393102:SHK393104 RXM393102:RXO393104 RNQ393102:RNS393104 RDU393102:RDW393104 QTY393102:QUA393104 QKC393102:QKE393104 QAG393102:QAI393104 PQK393102:PQM393104 PGO393102:PGQ393104 OWS393102:OWU393104 OMW393102:OMY393104 ODA393102:ODC393104 NTE393102:NTG393104 NJI393102:NJK393104 MZM393102:MZO393104 MPQ393102:MPS393104 MFU393102:MFW393104 LVY393102:LWA393104 LMC393102:LME393104 LCG393102:LCI393104 KSK393102:KSM393104 KIO393102:KIQ393104 JYS393102:JYU393104 JOW393102:JOY393104 JFA393102:JFC393104 IVE393102:IVG393104 ILI393102:ILK393104 IBM393102:IBO393104 HRQ393102:HRS393104 HHU393102:HHW393104 GXY393102:GYA393104 GOC393102:GOE393104 GEG393102:GEI393104 FUK393102:FUM393104 FKO393102:FKQ393104 FAS393102:FAU393104 EQW393102:EQY393104 EHA393102:EHC393104 DXE393102:DXG393104 DNI393102:DNK393104 DDM393102:DDO393104 CTQ393102:CTS393104 CJU393102:CJW393104 BZY393102:CAA393104 BQC393102:BQE393104 BGG393102:BGI393104 AWK393102:AWM393104 AMO393102:AMQ393104 ACS393102:ACU393104 SW393102:SY393104 JA393102:JC393104 B393092:C393094 WVM327566:WVO327568 WLQ327566:WLS327568 WBU327566:WBW327568 VRY327566:VSA327568 VIC327566:VIE327568 UYG327566:UYI327568 UOK327566:UOM327568 UEO327566:UEQ327568 TUS327566:TUU327568 TKW327566:TKY327568 TBA327566:TBC327568 SRE327566:SRG327568 SHI327566:SHK327568 RXM327566:RXO327568 RNQ327566:RNS327568 RDU327566:RDW327568 QTY327566:QUA327568 QKC327566:QKE327568 QAG327566:QAI327568 PQK327566:PQM327568 PGO327566:PGQ327568 OWS327566:OWU327568 OMW327566:OMY327568 ODA327566:ODC327568 NTE327566:NTG327568 NJI327566:NJK327568 MZM327566:MZO327568 MPQ327566:MPS327568 MFU327566:MFW327568 LVY327566:LWA327568 LMC327566:LME327568 LCG327566:LCI327568 KSK327566:KSM327568 KIO327566:KIQ327568 JYS327566:JYU327568 JOW327566:JOY327568 JFA327566:JFC327568 IVE327566:IVG327568 ILI327566:ILK327568 IBM327566:IBO327568 HRQ327566:HRS327568 HHU327566:HHW327568 GXY327566:GYA327568 GOC327566:GOE327568 GEG327566:GEI327568 FUK327566:FUM327568 FKO327566:FKQ327568 FAS327566:FAU327568 EQW327566:EQY327568 EHA327566:EHC327568 DXE327566:DXG327568 DNI327566:DNK327568 DDM327566:DDO327568 CTQ327566:CTS327568 CJU327566:CJW327568 BZY327566:CAA327568 BQC327566:BQE327568 BGG327566:BGI327568 AWK327566:AWM327568 AMO327566:AMQ327568 ACS327566:ACU327568 SW327566:SY327568 JA327566:JC327568 B327556:C327558 WVM262030:WVO262032 WLQ262030:WLS262032 WBU262030:WBW262032 VRY262030:VSA262032 VIC262030:VIE262032 UYG262030:UYI262032 UOK262030:UOM262032 UEO262030:UEQ262032 TUS262030:TUU262032 TKW262030:TKY262032 TBA262030:TBC262032 SRE262030:SRG262032 SHI262030:SHK262032 RXM262030:RXO262032 RNQ262030:RNS262032 RDU262030:RDW262032 QTY262030:QUA262032 QKC262030:QKE262032 QAG262030:QAI262032 PQK262030:PQM262032 PGO262030:PGQ262032 OWS262030:OWU262032 OMW262030:OMY262032 ODA262030:ODC262032 NTE262030:NTG262032 NJI262030:NJK262032 MZM262030:MZO262032 MPQ262030:MPS262032 MFU262030:MFW262032 LVY262030:LWA262032 LMC262030:LME262032 LCG262030:LCI262032 KSK262030:KSM262032 KIO262030:KIQ262032 JYS262030:JYU262032 JOW262030:JOY262032 JFA262030:JFC262032 IVE262030:IVG262032 ILI262030:ILK262032 IBM262030:IBO262032 HRQ262030:HRS262032 HHU262030:HHW262032 GXY262030:GYA262032 GOC262030:GOE262032 GEG262030:GEI262032 FUK262030:FUM262032 FKO262030:FKQ262032 FAS262030:FAU262032 EQW262030:EQY262032 EHA262030:EHC262032 DXE262030:DXG262032 DNI262030:DNK262032 DDM262030:DDO262032 CTQ262030:CTS262032 CJU262030:CJW262032 BZY262030:CAA262032 BQC262030:BQE262032 BGG262030:BGI262032 AWK262030:AWM262032 AMO262030:AMQ262032 ACS262030:ACU262032 SW262030:SY262032 JA262030:JC262032 B262020:C262022 WVM196494:WVO196496 WLQ196494:WLS196496 WBU196494:WBW196496 VRY196494:VSA196496 VIC196494:VIE196496 UYG196494:UYI196496 UOK196494:UOM196496 UEO196494:UEQ196496 TUS196494:TUU196496 TKW196494:TKY196496 TBA196494:TBC196496 SRE196494:SRG196496 SHI196494:SHK196496 RXM196494:RXO196496 RNQ196494:RNS196496 RDU196494:RDW196496 QTY196494:QUA196496 QKC196494:QKE196496 QAG196494:QAI196496 PQK196494:PQM196496 PGO196494:PGQ196496 OWS196494:OWU196496 OMW196494:OMY196496 ODA196494:ODC196496 NTE196494:NTG196496 NJI196494:NJK196496 MZM196494:MZO196496 MPQ196494:MPS196496 MFU196494:MFW196496 LVY196494:LWA196496 LMC196494:LME196496 LCG196494:LCI196496 KSK196494:KSM196496 KIO196494:KIQ196496 JYS196494:JYU196496 JOW196494:JOY196496 JFA196494:JFC196496 IVE196494:IVG196496 ILI196494:ILK196496 IBM196494:IBO196496 HRQ196494:HRS196496 HHU196494:HHW196496 GXY196494:GYA196496 GOC196494:GOE196496 GEG196494:GEI196496 FUK196494:FUM196496 FKO196494:FKQ196496 FAS196494:FAU196496 EQW196494:EQY196496 EHA196494:EHC196496 DXE196494:DXG196496 DNI196494:DNK196496 DDM196494:DDO196496 CTQ196494:CTS196496 CJU196494:CJW196496 BZY196494:CAA196496 BQC196494:BQE196496 BGG196494:BGI196496 AWK196494:AWM196496 AMO196494:AMQ196496 ACS196494:ACU196496 SW196494:SY196496 JA196494:JC196496 B196484:C196486 WVM130958:WVO130960 WLQ130958:WLS130960 WBU130958:WBW130960 VRY130958:VSA130960 VIC130958:VIE130960 UYG130958:UYI130960 UOK130958:UOM130960 UEO130958:UEQ130960 TUS130958:TUU130960 TKW130958:TKY130960 TBA130958:TBC130960 SRE130958:SRG130960 SHI130958:SHK130960 RXM130958:RXO130960 RNQ130958:RNS130960 RDU130958:RDW130960 QTY130958:QUA130960 QKC130958:QKE130960 QAG130958:QAI130960 PQK130958:PQM130960 PGO130958:PGQ130960 OWS130958:OWU130960 OMW130958:OMY130960 ODA130958:ODC130960 NTE130958:NTG130960 NJI130958:NJK130960 MZM130958:MZO130960 MPQ130958:MPS130960 MFU130958:MFW130960 LVY130958:LWA130960 LMC130958:LME130960 LCG130958:LCI130960 KSK130958:KSM130960 KIO130958:KIQ130960 JYS130958:JYU130960 JOW130958:JOY130960 JFA130958:JFC130960 IVE130958:IVG130960 ILI130958:ILK130960 IBM130958:IBO130960 HRQ130958:HRS130960 HHU130958:HHW130960 GXY130958:GYA130960 GOC130958:GOE130960 GEG130958:GEI130960 FUK130958:FUM130960 FKO130958:FKQ130960 FAS130958:FAU130960 EQW130958:EQY130960 EHA130958:EHC130960 DXE130958:DXG130960 DNI130958:DNK130960 DDM130958:DDO130960 CTQ130958:CTS130960 CJU130958:CJW130960 BZY130958:CAA130960 BQC130958:BQE130960 BGG130958:BGI130960 AWK130958:AWM130960 AMO130958:AMQ130960 ACS130958:ACU130960 SW130958:SY130960 JA130958:JC130960 B130948:C130950 WVM65422:WVO65424 WLQ65422:WLS65424 WBU65422:WBW65424 VRY65422:VSA65424 VIC65422:VIE65424 UYG65422:UYI65424 UOK65422:UOM65424 UEO65422:UEQ65424 TUS65422:TUU65424 TKW65422:TKY65424 TBA65422:TBC65424 SRE65422:SRG65424 SHI65422:SHK65424 RXM65422:RXO65424 RNQ65422:RNS65424 RDU65422:RDW65424 QTY65422:QUA65424 QKC65422:QKE65424 QAG65422:QAI65424 PQK65422:PQM65424 PGO65422:PGQ65424 OWS65422:OWU65424 OMW65422:OMY65424 ODA65422:ODC65424 NTE65422:NTG65424 NJI65422:NJK65424 MZM65422:MZO65424 MPQ65422:MPS65424 MFU65422:MFW65424 LVY65422:LWA65424 LMC65422:LME65424 LCG65422:LCI65424 KSK65422:KSM65424 KIO65422:KIQ65424 JYS65422:JYU65424 JOW65422:JOY65424 JFA65422:JFC65424 IVE65422:IVG65424 ILI65422:ILK65424 IBM65422:IBO65424 HRQ65422:HRS65424 HHU65422:HHW65424 GXY65422:GYA65424 GOC65422:GOE65424 GEG65422:GEI65424 FUK65422:FUM65424 FKO65422:FKQ65424 FAS65422:FAU65424 EQW65422:EQY65424 EHA65422:EHC65424 DXE65422:DXG65424 DNI65422:DNK65424 DDM65422:DDO65424 CTQ65422:CTS65424 CJU65422:CJW65424 BZY65422:CAA65424 BQC65422:BQE65424 BGG65422:BGI65424 AWK65422:AWM65424 AMO65422:AMQ65424 ACS65422:ACU65424 SW65422:SY65424 JA65422:JC65424 B65412:C65414 WVM982912:WVQ982921 WLQ982912:WLU982921 WBU982912:WBY982921 VRY982912:VSC982921 VIC982912:VIG982921 UYG982912:UYK982921 UOK982912:UOO982921 UEO982912:UES982921 TUS982912:TUW982921 TKW982912:TLA982921 TBA982912:TBE982921 SRE982912:SRI982921 SHI982912:SHM982921 RXM982912:RXQ982921 RNQ982912:RNU982921 RDU982912:RDY982921 QTY982912:QUC982921 QKC982912:QKG982921 QAG982912:QAK982921 PQK982912:PQO982921 PGO982912:PGS982921 OWS982912:OWW982921 OMW982912:ONA982921 ODA982912:ODE982921 NTE982912:NTI982921 NJI982912:NJM982921 MZM982912:MZQ982921 MPQ982912:MPU982921 MFU982912:MFY982921 LVY982912:LWC982921 LMC982912:LMG982921 LCG982912:LCK982921 KSK982912:KSO982921 KIO982912:KIS982921 JYS982912:JYW982921 JOW982912:JPA982921 JFA982912:JFE982921 IVE982912:IVI982921 ILI982912:ILM982921 IBM982912:IBQ982921 HRQ982912:HRU982921 HHU982912:HHY982921 GXY982912:GYC982921 GOC982912:GOG982921 GEG982912:GEK982921 FUK982912:FUO982921 FKO982912:FKS982921 FAS982912:FAW982921 EQW982912:ERA982921 EHA982912:EHE982921 DXE982912:DXI982921 DNI982912:DNM982921 DDM982912:DDQ982921 CTQ982912:CTU982921 CJU982912:CJY982921 BZY982912:CAC982921 BQC982912:BQG982921 BGG982912:BGK982921 AWK982912:AWO982921 AMO982912:AMS982921 ACS982912:ACW982921 SW982912:TA982921 JA982912:JE982921 B982902:E982911 WVM917376:WVQ917385 WLQ917376:WLU917385 WBU917376:WBY917385 VRY917376:VSC917385 VIC917376:VIG917385 UYG917376:UYK917385 UOK917376:UOO917385 UEO917376:UES917385 TUS917376:TUW917385 TKW917376:TLA917385 TBA917376:TBE917385 SRE917376:SRI917385 SHI917376:SHM917385 RXM917376:RXQ917385 RNQ917376:RNU917385 RDU917376:RDY917385 QTY917376:QUC917385 QKC917376:QKG917385 QAG917376:QAK917385 PQK917376:PQO917385 PGO917376:PGS917385 OWS917376:OWW917385 OMW917376:ONA917385 ODA917376:ODE917385 NTE917376:NTI917385 NJI917376:NJM917385 MZM917376:MZQ917385 MPQ917376:MPU917385 MFU917376:MFY917385 LVY917376:LWC917385 LMC917376:LMG917385 LCG917376:LCK917385 KSK917376:KSO917385 KIO917376:KIS917385 JYS917376:JYW917385 JOW917376:JPA917385 JFA917376:JFE917385 IVE917376:IVI917385 ILI917376:ILM917385 IBM917376:IBQ917385 HRQ917376:HRU917385 HHU917376:HHY917385 GXY917376:GYC917385 GOC917376:GOG917385 GEG917376:GEK917385 FUK917376:FUO917385 FKO917376:FKS917385 FAS917376:FAW917385 EQW917376:ERA917385 EHA917376:EHE917385 DXE917376:DXI917385 DNI917376:DNM917385 DDM917376:DDQ917385 CTQ917376:CTU917385 CJU917376:CJY917385 BZY917376:CAC917385 BQC917376:BQG917385 BGG917376:BGK917385 AWK917376:AWO917385 AMO917376:AMS917385 ACS917376:ACW917385 SW917376:TA917385 JA917376:JE917385 B917366:E917375 WVM851840:WVQ851849 WLQ851840:WLU851849 WBU851840:WBY851849 VRY851840:VSC851849 VIC851840:VIG851849 UYG851840:UYK851849 UOK851840:UOO851849 UEO851840:UES851849 TUS851840:TUW851849 TKW851840:TLA851849 TBA851840:TBE851849 SRE851840:SRI851849 SHI851840:SHM851849 RXM851840:RXQ851849 RNQ851840:RNU851849 RDU851840:RDY851849 QTY851840:QUC851849 QKC851840:QKG851849 QAG851840:QAK851849 PQK851840:PQO851849 PGO851840:PGS851849 OWS851840:OWW851849 OMW851840:ONA851849 ODA851840:ODE851849 NTE851840:NTI851849 NJI851840:NJM851849 MZM851840:MZQ851849 MPQ851840:MPU851849 MFU851840:MFY851849 LVY851840:LWC851849 LMC851840:LMG851849 LCG851840:LCK851849 KSK851840:KSO851849 KIO851840:KIS851849 JYS851840:JYW851849 JOW851840:JPA851849 JFA851840:JFE851849 IVE851840:IVI851849 ILI851840:ILM851849 IBM851840:IBQ851849 HRQ851840:HRU851849 HHU851840:HHY851849 GXY851840:GYC851849 GOC851840:GOG851849 GEG851840:GEK851849 FUK851840:FUO851849 FKO851840:FKS851849 FAS851840:FAW851849 EQW851840:ERA851849 EHA851840:EHE851849 DXE851840:DXI851849 DNI851840:DNM851849 DDM851840:DDQ851849 CTQ851840:CTU851849 CJU851840:CJY851849 BZY851840:CAC851849 BQC851840:BQG851849 BGG851840:BGK851849 AWK851840:AWO851849 AMO851840:AMS851849 ACS851840:ACW851849 SW851840:TA851849 JA851840:JE851849 B851830:E851839 WVM786304:WVQ786313 WLQ786304:WLU786313 WBU786304:WBY786313 VRY786304:VSC786313 VIC786304:VIG786313 UYG786304:UYK786313 UOK786304:UOO786313 UEO786304:UES786313 TUS786304:TUW786313 TKW786304:TLA786313 TBA786304:TBE786313 SRE786304:SRI786313 SHI786304:SHM786313 RXM786304:RXQ786313 RNQ786304:RNU786313 RDU786304:RDY786313 QTY786304:QUC786313 QKC786304:QKG786313 QAG786304:QAK786313 PQK786304:PQO786313 PGO786304:PGS786313 OWS786304:OWW786313 OMW786304:ONA786313 ODA786304:ODE786313 NTE786304:NTI786313 NJI786304:NJM786313 MZM786304:MZQ786313 MPQ786304:MPU786313 MFU786304:MFY786313 LVY786304:LWC786313 LMC786304:LMG786313 LCG786304:LCK786313 KSK786304:KSO786313 KIO786304:KIS786313 JYS786304:JYW786313 JOW786304:JPA786313 JFA786304:JFE786313 IVE786304:IVI786313 ILI786304:ILM786313 IBM786304:IBQ786313 HRQ786304:HRU786313 HHU786304:HHY786313 GXY786304:GYC786313 GOC786304:GOG786313 GEG786304:GEK786313 FUK786304:FUO786313 FKO786304:FKS786313 FAS786304:FAW786313 EQW786304:ERA786313 EHA786304:EHE786313 DXE786304:DXI786313 DNI786304:DNM786313 DDM786304:DDQ786313 CTQ786304:CTU786313 CJU786304:CJY786313 BZY786304:CAC786313 BQC786304:BQG786313 BGG786304:BGK786313 AWK786304:AWO786313 AMO786304:AMS786313 ACS786304:ACW786313 SW786304:TA786313 JA786304:JE786313 B786294:E786303 WVM720768:WVQ720777 WLQ720768:WLU720777 WBU720768:WBY720777 VRY720768:VSC720777 VIC720768:VIG720777 UYG720768:UYK720777 UOK720768:UOO720777 UEO720768:UES720777 TUS720768:TUW720777 TKW720768:TLA720777 TBA720768:TBE720777 SRE720768:SRI720777 SHI720768:SHM720777 RXM720768:RXQ720777 RNQ720768:RNU720777 RDU720768:RDY720777 QTY720768:QUC720777 QKC720768:QKG720777 QAG720768:QAK720777 PQK720768:PQO720777 PGO720768:PGS720777 OWS720768:OWW720777 OMW720768:ONA720777 ODA720768:ODE720777 NTE720768:NTI720777 NJI720768:NJM720777 MZM720768:MZQ720777 MPQ720768:MPU720777 MFU720768:MFY720777 LVY720768:LWC720777 LMC720768:LMG720777 LCG720768:LCK720777 KSK720768:KSO720777 KIO720768:KIS720777 JYS720768:JYW720777 JOW720768:JPA720777 JFA720768:JFE720777 IVE720768:IVI720777 ILI720768:ILM720777 IBM720768:IBQ720777 HRQ720768:HRU720777 HHU720768:HHY720777 GXY720768:GYC720777 GOC720768:GOG720777 GEG720768:GEK720777 FUK720768:FUO720777 FKO720768:FKS720777 FAS720768:FAW720777 EQW720768:ERA720777 EHA720768:EHE720777 DXE720768:DXI720777 DNI720768:DNM720777 DDM720768:DDQ720777 CTQ720768:CTU720777 CJU720768:CJY720777 BZY720768:CAC720777 BQC720768:BQG720777 BGG720768:BGK720777 AWK720768:AWO720777 AMO720768:AMS720777 ACS720768:ACW720777 SW720768:TA720777 JA720768:JE720777 B720758:E720767 WVM655232:WVQ655241 WLQ655232:WLU655241 WBU655232:WBY655241 VRY655232:VSC655241 VIC655232:VIG655241 UYG655232:UYK655241 UOK655232:UOO655241 UEO655232:UES655241 TUS655232:TUW655241 TKW655232:TLA655241 TBA655232:TBE655241 SRE655232:SRI655241 SHI655232:SHM655241 RXM655232:RXQ655241 RNQ655232:RNU655241 RDU655232:RDY655241 QTY655232:QUC655241 QKC655232:QKG655241 QAG655232:QAK655241 PQK655232:PQO655241 PGO655232:PGS655241 OWS655232:OWW655241 OMW655232:ONA655241 ODA655232:ODE655241 NTE655232:NTI655241 NJI655232:NJM655241 MZM655232:MZQ655241 MPQ655232:MPU655241 MFU655232:MFY655241 LVY655232:LWC655241 LMC655232:LMG655241 LCG655232:LCK655241 KSK655232:KSO655241 KIO655232:KIS655241 JYS655232:JYW655241 JOW655232:JPA655241 JFA655232:JFE655241 IVE655232:IVI655241 ILI655232:ILM655241 IBM655232:IBQ655241 HRQ655232:HRU655241 HHU655232:HHY655241 GXY655232:GYC655241 GOC655232:GOG655241 GEG655232:GEK655241 FUK655232:FUO655241 FKO655232:FKS655241 FAS655232:FAW655241 EQW655232:ERA655241 EHA655232:EHE655241 DXE655232:DXI655241 DNI655232:DNM655241 DDM655232:DDQ655241 CTQ655232:CTU655241 CJU655232:CJY655241 BZY655232:CAC655241 BQC655232:BQG655241 BGG655232:BGK655241 AWK655232:AWO655241 AMO655232:AMS655241 ACS655232:ACW655241 SW655232:TA655241 JA655232:JE655241 B655222:E655231 WVM589696:WVQ589705 WLQ589696:WLU589705 WBU589696:WBY589705 VRY589696:VSC589705 VIC589696:VIG589705 UYG589696:UYK589705 UOK589696:UOO589705 UEO589696:UES589705 TUS589696:TUW589705 TKW589696:TLA589705 TBA589696:TBE589705 SRE589696:SRI589705 SHI589696:SHM589705 RXM589696:RXQ589705 RNQ589696:RNU589705 RDU589696:RDY589705 QTY589696:QUC589705 QKC589696:QKG589705 QAG589696:QAK589705 PQK589696:PQO589705 PGO589696:PGS589705 OWS589696:OWW589705 OMW589696:ONA589705 ODA589696:ODE589705 NTE589696:NTI589705 NJI589696:NJM589705 MZM589696:MZQ589705 MPQ589696:MPU589705 MFU589696:MFY589705 LVY589696:LWC589705 LMC589696:LMG589705 LCG589696:LCK589705 KSK589696:KSO589705 KIO589696:KIS589705 JYS589696:JYW589705 JOW589696:JPA589705 JFA589696:JFE589705 IVE589696:IVI589705 ILI589696:ILM589705 IBM589696:IBQ589705 HRQ589696:HRU589705 HHU589696:HHY589705 GXY589696:GYC589705 GOC589696:GOG589705 GEG589696:GEK589705 FUK589696:FUO589705 FKO589696:FKS589705 FAS589696:FAW589705 EQW589696:ERA589705 EHA589696:EHE589705 DXE589696:DXI589705 DNI589696:DNM589705 DDM589696:DDQ589705 CTQ589696:CTU589705 CJU589696:CJY589705 BZY589696:CAC589705 BQC589696:BQG589705 BGG589696:BGK589705 AWK589696:AWO589705 AMO589696:AMS589705 ACS589696:ACW589705 SW589696:TA589705 JA589696:JE589705 B589686:E589695 WVM524160:WVQ524169 WLQ524160:WLU524169 WBU524160:WBY524169 VRY524160:VSC524169 VIC524160:VIG524169 UYG524160:UYK524169 UOK524160:UOO524169 UEO524160:UES524169 TUS524160:TUW524169 TKW524160:TLA524169 TBA524160:TBE524169 SRE524160:SRI524169 SHI524160:SHM524169 RXM524160:RXQ524169 RNQ524160:RNU524169 RDU524160:RDY524169 QTY524160:QUC524169 QKC524160:QKG524169 QAG524160:QAK524169 PQK524160:PQO524169 PGO524160:PGS524169 OWS524160:OWW524169 OMW524160:ONA524169 ODA524160:ODE524169 NTE524160:NTI524169 NJI524160:NJM524169 MZM524160:MZQ524169 MPQ524160:MPU524169 MFU524160:MFY524169 LVY524160:LWC524169 LMC524160:LMG524169 LCG524160:LCK524169 KSK524160:KSO524169 KIO524160:KIS524169 JYS524160:JYW524169 JOW524160:JPA524169 JFA524160:JFE524169 IVE524160:IVI524169 ILI524160:ILM524169 IBM524160:IBQ524169 HRQ524160:HRU524169 HHU524160:HHY524169 GXY524160:GYC524169 GOC524160:GOG524169 GEG524160:GEK524169 FUK524160:FUO524169 FKO524160:FKS524169 FAS524160:FAW524169 EQW524160:ERA524169 EHA524160:EHE524169 DXE524160:DXI524169 DNI524160:DNM524169 DDM524160:DDQ524169 CTQ524160:CTU524169 CJU524160:CJY524169 BZY524160:CAC524169 BQC524160:BQG524169 BGG524160:BGK524169 AWK524160:AWO524169 AMO524160:AMS524169 ACS524160:ACW524169 SW524160:TA524169 JA524160:JE524169 B524150:E524159 WVM458624:WVQ458633 WLQ458624:WLU458633 WBU458624:WBY458633 VRY458624:VSC458633 VIC458624:VIG458633 UYG458624:UYK458633 UOK458624:UOO458633 UEO458624:UES458633 TUS458624:TUW458633 TKW458624:TLA458633 TBA458624:TBE458633 SRE458624:SRI458633 SHI458624:SHM458633 RXM458624:RXQ458633 RNQ458624:RNU458633 RDU458624:RDY458633 QTY458624:QUC458633 QKC458624:QKG458633 QAG458624:QAK458633 PQK458624:PQO458633 PGO458624:PGS458633 OWS458624:OWW458633 OMW458624:ONA458633 ODA458624:ODE458633 NTE458624:NTI458633 NJI458624:NJM458633 MZM458624:MZQ458633 MPQ458624:MPU458633 MFU458624:MFY458633 LVY458624:LWC458633 LMC458624:LMG458633 LCG458624:LCK458633 KSK458624:KSO458633 KIO458624:KIS458633 JYS458624:JYW458633 JOW458624:JPA458633 JFA458624:JFE458633 IVE458624:IVI458633 ILI458624:ILM458633 IBM458624:IBQ458633 HRQ458624:HRU458633 HHU458624:HHY458633 GXY458624:GYC458633 GOC458624:GOG458633 GEG458624:GEK458633 FUK458624:FUO458633 FKO458624:FKS458633 FAS458624:FAW458633 EQW458624:ERA458633 EHA458624:EHE458633 DXE458624:DXI458633 DNI458624:DNM458633 DDM458624:DDQ458633 CTQ458624:CTU458633 CJU458624:CJY458633 BZY458624:CAC458633 BQC458624:BQG458633 BGG458624:BGK458633 AWK458624:AWO458633 AMO458624:AMS458633 ACS458624:ACW458633 SW458624:TA458633 JA458624:JE458633 B458614:E458623 WVM393088:WVQ393097 WLQ393088:WLU393097 WBU393088:WBY393097 VRY393088:VSC393097 VIC393088:VIG393097 UYG393088:UYK393097 UOK393088:UOO393097 UEO393088:UES393097 TUS393088:TUW393097 TKW393088:TLA393097 TBA393088:TBE393097 SRE393088:SRI393097 SHI393088:SHM393097 RXM393088:RXQ393097 RNQ393088:RNU393097 RDU393088:RDY393097 QTY393088:QUC393097 QKC393088:QKG393097 QAG393088:QAK393097 PQK393088:PQO393097 PGO393088:PGS393097 OWS393088:OWW393097 OMW393088:ONA393097 ODA393088:ODE393097 NTE393088:NTI393097 NJI393088:NJM393097 MZM393088:MZQ393097 MPQ393088:MPU393097 MFU393088:MFY393097 LVY393088:LWC393097 LMC393088:LMG393097 LCG393088:LCK393097 KSK393088:KSO393097 KIO393088:KIS393097 JYS393088:JYW393097 JOW393088:JPA393097 JFA393088:JFE393097 IVE393088:IVI393097 ILI393088:ILM393097 IBM393088:IBQ393097 HRQ393088:HRU393097 HHU393088:HHY393097 GXY393088:GYC393097 GOC393088:GOG393097 GEG393088:GEK393097 FUK393088:FUO393097 FKO393088:FKS393097 FAS393088:FAW393097 EQW393088:ERA393097 EHA393088:EHE393097 DXE393088:DXI393097 DNI393088:DNM393097 DDM393088:DDQ393097 CTQ393088:CTU393097 CJU393088:CJY393097 BZY393088:CAC393097 BQC393088:BQG393097 BGG393088:BGK393097 AWK393088:AWO393097 AMO393088:AMS393097 ACS393088:ACW393097 SW393088:TA393097 JA393088:JE393097 B393078:E393087 WVM327552:WVQ327561 WLQ327552:WLU327561 WBU327552:WBY327561 VRY327552:VSC327561 VIC327552:VIG327561 UYG327552:UYK327561 UOK327552:UOO327561 UEO327552:UES327561 TUS327552:TUW327561 TKW327552:TLA327561 TBA327552:TBE327561 SRE327552:SRI327561 SHI327552:SHM327561 RXM327552:RXQ327561 RNQ327552:RNU327561 RDU327552:RDY327561 QTY327552:QUC327561 QKC327552:QKG327561 QAG327552:QAK327561 PQK327552:PQO327561 PGO327552:PGS327561 OWS327552:OWW327561 OMW327552:ONA327561 ODA327552:ODE327561 NTE327552:NTI327561 NJI327552:NJM327561 MZM327552:MZQ327561 MPQ327552:MPU327561 MFU327552:MFY327561 LVY327552:LWC327561 LMC327552:LMG327561 LCG327552:LCK327561 KSK327552:KSO327561 KIO327552:KIS327561 JYS327552:JYW327561 JOW327552:JPA327561 JFA327552:JFE327561 IVE327552:IVI327561 ILI327552:ILM327561 IBM327552:IBQ327561 HRQ327552:HRU327561 HHU327552:HHY327561 GXY327552:GYC327561 GOC327552:GOG327561 GEG327552:GEK327561 FUK327552:FUO327561 FKO327552:FKS327561 FAS327552:FAW327561 EQW327552:ERA327561 EHA327552:EHE327561 DXE327552:DXI327561 DNI327552:DNM327561 DDM327552:DDQ327561 CTQ327552:CTU327561 CJU327552:CJY327561 BZY327552:CAC327561 BQC327552:BQG327561 BGG327552:BGK327561 AWK327552:AWO327561 AMO327552:AMS327561 ACS327552:ACW327561 SW327552:TA327561 JA327552:JE327561 B327542:E327551 WVM262016:WVQ262025 WLQ262016:WLU262025 WBU262016:WBY262025 VRY262016:VSC262025 VIC262016:VIG262025 UYG262016:UYK262025 UOK262016:UOO262025 UEO262016:UES262025 TUS262016:TUW262025 TKW262016:TLA262025 TBA262016:TBE262025 SRE262016:SRI262025 SHI262016:SHM262025 RXM262016:RXQ262025 RNQ262016:RNU262025 RDU262016:RDY262025 QTY262016:QUC262025 QKC262016:QKG262025 QAG262016:QAK262025 PQK262016:PQO262025 PGO262016:PGS262025 OWS262016:OWW262025 OMW262016:ONA262025 ODA262016:ODE262025 NTE262016:NTI262025 NJI262016:NJM262025 MZM262016:MZQ262025 MPQ262016:MPU262025 MFU262016:MFY262025 LVY262016:LWC262025 LMC262016:LMG262025 LCG262016:LCK262025 KSK262016:KSO262025 KIO262016:KIS262025 JYS262016:JYW262025 JOW262016:JPA262025 JFA262016:JFE262025 IVE262016:IVI262025 ILI262016:ILM262025 IBM262016:IBQ262025 HRQ262016:HRU262025 HHU262016:HHY262025 GXY262016:GYC262025 GOC262016:GOG262025 GEG262016:GEK262025 FUK262016:FUO262025 FKO262016:FKS262025 FAS262016:FAW262025 EQW262016:ERA262025 EHA262016:EHE262025 DXE262016:DXI262025 DNI262016:DNM262025 DDM262016:DDQ262025 CTQ262016:CTU262025 CJU262016:CJY262025 BZY262016:CAC262025 BQC262016:BQG262025 BGG262016:BGK262025 AWK262016:AWO262025 AMO262016:AMS262025 ACS262016:ACW262025 SW262016:TA262025 JA262016:JE262025 B262006:E262015 WVM196480:WVQ196489 WLQ196480:WLU196489 WBU196480:WBY196489 VRY196480:VSC196489 VIC196480:VIG196489 UYG196480:UYK196489 UOK196480:UOO196489 UEO196480:UES196489 TUS196480:TUW196489 TKW196480:TLA196489 TBA196480:TBE196489 SRE196480:SRI196489 SHI196480:SHM196489 RXM196480:RXQ196489 RNQ196480:RNU196489 RDU196480:RDY196489 QTY196480:QUC196489 QKC196480:QKG196489 QAG196480:QAK196489 PQK196480:PQO196489 PGO196480:PGS196489 OWS196480:OWW196489 OMW196480:ONA196489 ODA196480:ODE196489 NTE196480:NTI196489 NJI196480:NJM196489 MZM196480:MZQ196489 MPQ196480:MPU196489 MFU196480:MFY196489 LVY196480:LWC196489 LMC196480:LMG196489 LCG196480:LCK196489 KSK196480:KSO196489 KIO196480:KIS196489 JYS196480:JYW196489 JOW196480:JPA196489 JFA196480:JFE196489 IVE196480:IVI196489 ILI196480:ILM196489 IBM196480:IBQ196489 HRQ196480:HRU196489 HHU196480:HHY196489 GXY196480:GYC196489 GOC196480:GOG196489 GEG196480:GEK196489 FUK196480:FUO196489 FKO196480:FKS196489 FAS196480:FAW196489 EQW196480:ERA196489 EHA196480:EHE196489 DXE196480:DXI196489 DNI196480:DNM196489 DDM196480:DDQ196489 CTQ196480:CTU196489 CJU196480:CJY196489 BZY196480:CAC196489 BQC196480:BQG196489 BGG196480:BGK196489 AWK196480:AWO196489 AMO196480:AMS196489 ACS196480:ACW196489 SW196480:TA196489 JA196480:JE196489 B196470:E196479 WVM130944:WVQ130953 WLQ130944:WLU130953 WBU130944:WBY130953 VRY130944:VSC130953 VIC130944:VIG130953 UYG130944:UYK130953 UOK130944:UOO130953 UEO130944:UES130953 TUS130944:TUW130953 TKW130944:TLA130953 TBA130944:TBE130953 SRE130944:SRI130953 SHI130944:SHM130953 RXM130944:RXQ130953 RNQ130944:RNU130953 RDU130944:RDY130953 QTY130944:QUC130953 QKC130944:QKG130953 QAG130944:QAK130953 PQK130944:PQO130953 PGO130944:PGS130953 OWS130944:OWW130953 OMW130944:ONA130953 ODA130944:ODE130953 NTE130944:NTI130953 NJI130944:NJM130953 MZM130944:MZQ130953 MPQ130944:MPU130953 MFU130944:MFY130953 LVY130944:LWC130953 LMC130944:LMG130953 LCG130944:LCK130953 KSK130944:KSO130953 KIO130944:KIS130953 JYS130944:JYW130953 JOW130944:JPA130953 JFA130944:JFE130953 IVE130944:IVI130953 ILI130944:ILM130953 IBM130944:IBQ130953 HRQ130944:HRU130953 HHU130944:HHY130953 GXY130944:GYC130953 GOC130944:GOG130953 GEG130944:GEK130953 FUK130944:FUO130953 FKO130944:FKS130953 FAS130944:FAW130953 EQW130944:ERA130953 EHA130944:EHE130953 DXE130944:DXI130953 DNI130944:DNM130953 DDM130944:DDQ130953 CTQ130944:CTU130953 CJU130944:CJY130953 BZY130944:CAC130953 BQC130944:BQG130953 BGG130944:BGK130953 AWK130944:AWO130953 AMO130944:AMS130953 ACS130944:ACW130953 SW130944:TA130953 JA130944:JE130953 B130934:E130943 WVM65408:WVQ65417 WLQ65408:WLU65417 WBU65408:WBY65417 VRY65408:VSC65417 VIC65408:VIG65417 UYG65408:UYK65417 UOK65408:UOO65417 UEO65408:UES65417 TUS65408:TUW65417 TKW65408:TLA65417 TBA65408:TBE65417 SRE65408:SRI65417 SHI65408:SHM65417 RXM65408:RXQ65417 RNQ65408:RNU65417 RDU65408:RDY65417 QTY65408:QUC65417 QKC65408:QKG65417 QAG65408:QAK65417 PQK65408:PQO65417 PGO65408:PGS65417 OWS65408:OWW65417 OMW65408:ONA65417 ODA65408:ODE65417 NTE65408:NTI65417 NJI65408:NJM65417 MZM65408:MZQ65417 MPQ65408:MPU65417 MFU65408:MFY65417 LVY65408:LWC65417 LMC65408:LMG65417 LCG65408:LCK65417 KSK65408:KSO65417 KIO65408:KIS65417 JYS65408:JYW65417 JOW65408:JPA65417 JFA65408:JFE65417 IVE65408:IVI65417 ILI65408:ILM65417 IBM65408:IBQ65417 HRQ65408:HRU65417 HHU65408:HHY65417 GXY65408:GYC65417 GOC65408:GOG65417 GEG65408:GEK65417 FUK65408:FUO65417 FKO65408:FKS65417 FAS65408:FAW65417 EQW65408:ERA65417 EHA65408:EHE65417 DXE65408:DXI65417 DNI65408:DNM65417 DDM65408:DDQ65417 CTQ65408:CTU65417 CJU65408:CJY65417 BZY65408:CAC65417 BQC65408:BQG65417 BGG65408:BGK65417 AWK65408:AWO65417 AMO65408:AMS65417 ACS65408:ACW65417 SW65408:TA65417 JA65408:JE65417 B65398:E65407 WWN982905:WWN982906 WMR982905:WMR982906 WCV982905:WCV982906 VSZ982905:VSZ982906 VJD982905:VJD982906 UZH982905:UZH982906 UPL982905:UPL982906 UFP982905:UFP982906 TVT982905:TVT982906 TLX982905:TLX982906 TCB982905:TCB982906 SSF982905:SSF982906 SIJ982905:SIJ982906 RYN982905:RYN982906 ROR982905:ROR982906 REV982905:REV982906 QUZ982905:QUZ982906 QLD982905:QLD982906 QBH982905:QBH982906 PRL982905:PRL982906 PHP982905:PHP982906 OXT982905:OXT982906 ONX982905:ONX982906 OEB982905:OEB982906 NUF982905:NUF982906 NKJ982905:NKJ982906 NAN982905:NAN982906 MQR982905:MQR982906 MGV982905:MGV982906 LWZ982905:LWZ982906 LND982905:LND982906 LDH982905:LDH982906 KTL982905:KTL982906 KJP982905:KJP982906 JZT982905:JZT982906 JPX982905:JPX982906 JGB982905:JGB982906 IWF982905:IWF982906 IMJ982905:IMJ982906 ICN982905:ICN982906 HSR982905:HSR982906 HIV982905:HIV982906 GYZ982905:GYZ982906 GPD982905:GPD982906 GFH982905:GFH982906 FVL982905:FVL982906 FLP982905:FLP982906 FBT982905:FBT982906 ERX982905:ERX982906 EIB982905:EIB982906 DYF982905:DYF982906 DOJ982905:DOJ982906 DEN982905:DEN982906 CUR982905:CUR982906 CKV982905:CKV982906 CAZ982905:CAZ982906 BRD982905:BRD982906 BHH982905:BHH982906 AXL982905:AXL982906 ANP982905:ANP982906 ADT982905:ADT982906 TX982905:TX982906 KB982905:KB982906 AH982895:AH982896 WWN917369:WWN917370 WMR917369:WMR917370 WCV917369:WCV917370 VSZ917369:VSZ917370 VJD917369:VJD917370 UZH917369:UZH917370 UPL917369:UPL917370 UFP917369:UFP917370 TVT917369:TVT917370 TLX917369:TLX917370 TCB917369:TCB917370 SSF917369:SSF917370 SIJ917369:SIJ917370 RYN917369:RYN917370 ROR917369:ROR917370 REV917369:REV917370 QUZ917369:QUZ917370 QLD917369:QLD917370 QBH917369:QBH917370 PRL917369:PRL917370 PHP917369:PHP917370 OXT917369:OXT917370 ONX917369:ONX917370 OEB917369:OEB917370 NUF917369:NUF917370 NKJ917369:NKJ917370 NAN917369:NAN917370 MQR917369:MQR917370 MGV917369:MGV917370 LWZ917369:LWZ917370 LND917369:LND917370 LDH917369:LDH917370 KTL917369:KTL917370 KJP917369:KJP917370 JZT917369:JZT917370 JPX917369:JPX917370 JGB917369:JGB917370 IWF917369:IWF917370 IMJ917369:IMJ917370 ICN917369:ICN917370 HSR917369:HSR917370 HIV917369:HIV917370 GYZ917369:GYZ917370 GPD917369:GPD917370 GFH917369:GFH917370 FVL917369:FVL917370 FLP917369:FLP917370 FBT917369:FBT917370 ERX917369:ERX917370 EIB917369:EIB917370 DYF917369:DYF917370 DOJ917369:DOJ917370 DEN917369:DEN917370 CUR917369:CUR917370 CKV917369:CKV917370 CAZ917369:CAZ917370 BRD917369:BRD917370 BHH917369:BHH917370 AXL917369:AXL917370 ANP917369:ANP917370 ADT917369:ADT917370 TX917369:TX917370 KB917369:KB917370 AH917359:AH917360 WWN851833:WWN851834 WMR851833:WMR851834 WCV851833:WCV851834 VSZ851833:VSZ851834 VJD851833:VJD851834 UZH851833:UZH851834 UPL851833:UPL851834 UFP851833:UFP851834 TVT851833:TVT851834 TLX851833:TLX851834 TCB851833:TCB851834 SSF851833:SSF851834 SIJ851833:SIJ851834 RYN851833:RYN851834 ROR851833:ROR851834 REV851833:REV851834 QUZ851833:QUZ851834 QLD851833:QLD851834 QBH851833:QBH851834 PRL851833:PRL851834 PHP851833:PHP851834 OXT851833:OXT851834 ONX851833:ONX851834 OEB851833:OEB851834 NUF851833:NUF851834 NKJ851833:NKJ851834 NAN851833:NAN851834 MQR851833:MQR851834 MGV851833:MGV851834 LWZ851833:LWZ851834 LND851833:LND851834 LDH851833:LDH851834 KTL851833:KTL851834 KJP851833:KJP851834 JZT851833:JZT851834 JPX851833:JPX851834 JGB851833:JGB851834 IWF851833:IWF851834 IMJ851833:IMJ851834 ICN851833:ICN851834 HSR851833:HSR851834 HIV851833:HIV851834 GYZ851833:GYZ851834 GPD851833:GPD851834 GFH851833:GFH851834 FVL851833:FVL851834 FLP851833:FLP851834 FBT851833:FBT851834 ERX851833:ERX851834 EIB851833:EIB851834 DYF851833:DYF851834 DOJ851833:DOJ851834 DEN851833:DEN851834 CUR851833:CUR851834 CKV851833:CKV851834 CAZ851833:CAZ851834 BRD851833:BRD851834 BHH851833:BHH851834 AXL851833:AXL851834 ANP851833:ANP851834 ADT851833:ADT851834 TX851833:TX851834 KB851833:KB851834 AH851823:AH851824 WWN786297:WWN786298 WMR786297:WMR786298 WCV786297:WCV786298 VSZ786297:VSZ786298 VJD786297:VJD786298 UZH786297:UZH786298 UPL786297:UPL786298 UFP786297:UFP786298 TVT786297:TVT786298 TLX786297:TLX786298 TCB786297:TCB786298 SSF786297:SSF786298 SIJ786297:SIJ786298 RYN786297:RYN786298 ROR786297:ROR786298 REV786297:REV786298 QUZ786297:QUZ786298 QLD786297:QLD786298 QBH786297:QBH786298 PRL786297:PRL786298 PHP786297:PHP786298 OXT786297:OXT786298 ONX786297:ONX786298 OEB786297:OEB786298 NUF786297:NUF786298 NKJ786297:NKJ786298 NAN786297:NAN786298 MQR786297:MQR786298 MGV786297:MGV786298 LWZ786297:LWZ786298 LND786297:LND786298 LDH786297:LDH786298 KTL786297:KTL786298 KJP786297:KJP786298 JZT786297:JZT786298 JPX786297:JPX786298 JGB786297:JGB786298 IWF786297:IWF786298 IMJ786297:IMJ786298 ICN786297:ICN786298 HSR786297:HSR786298 HIV786297:HIV786298 GYZ786297:GYZ786298 GPD786297:GPD786298 GFH786297:GFH786298 FVL786297:FVL786298 FLP786297:FLP786298 FBT786297:FBT786298 ERX786297:ERX786298 EIB786297:EIB786298 DYF786297:DYF786298 DOJ786297:DOJ786298 DEN786297:DEN786298 CUR786297:CUR786298 CKV786297:CKV786298 CAZ786297:CAZ786298 BRD786297:BRD786298 BHH786297:BHH786298 AXL786297:AXL786298 ANP786297:ANP786298 ADT786297:ADT786298 TX786297:TX786298 KB786297:KB786298 AH786287:AH786288 WWN720761:WWN720762 WMR720761:WMR720762 WCV720761:WCV720762 VSZ720761:VSZ720762 VJD720761:VJD720762 UZH720761:UZH720762 UPL720761:UPL720762 UFP720761:UFP720762 TVT720761:TVT720762 TLX720761:TLX720762 TCB720761:TCB720762 SSF720761:SSF720762 SIJ720761:SIJ720762 RYN720761:RYN720762 ROR720761:ROR720762 REV720761:REV720762 QUZ720761:QUZ720762 QLD720761:QLD720762 QBH720761:QBH720762 PRL720761:PRL720762 PHP720761:PHP720762 OXT720761:OXT720762 ONX720761:ONX720762 OEB720761:OEB720762 NUF720761:NUF720762 NKJ720761:NKJ720762 NAN720761:NAN720762 MQR720761:MQR720762 MGV720761:MGV720762 LWZ720761:LWZ720762 LND720761:LND720762 LDH720761:LDH720762 KTL720761:KTL720762 KJP720761:KJP720762 JZT720761:JZT720762 JPX720761:JPX720762 JGB720761:JGB720762 IWF720761:IWF720762 IMJ720761:IMJ720762 ICN720761:ICN720762 HSR720761:HSR720762 HIV720761:HIV720762 GYZ720761:GYZ720762 GPD720761:GPD720762 GFH720761:GFH720762 FVL720761:FVL720762 FLP720761:FLP720762 FBT720761:FBT720762 ERX720761:ERX720762 EIB720761:EIB720762 DYF720761:DYF720762 DOJ720761:DOJ720762 DEN720761:DEN720762 CUR720761:CUR720762 CKV720761:CKV720762 CAZ720761:CAZ720762 BRD720761:BRD720762 BHH720761:BHH720762 AXL720761:AXL720762 ANP720761:ANP720762 ADT720761:ADT720762 TX720761:TX720762 KB720761:KB720762 AH720751:AH720752 WWN655225:WWN655226 WMR655225:WMR655226 WCV655225:WCV655226 VSZ655225:VSZ655226 VJD655225:VJD655226 UZH655225:UZH655226 UPL655225:UPL655226 UFP655225:UFP655226 TVT655225:TVT655226 TLX655225:TLX655226 TCB655225:TCB655226 SSF655225:SSF655226 SIJ655225:SIJ655226 RYN655225:RYN655226 ROR655225:ROR655226 REV655225:REV655226 QUZ655225:QUZ655226 QLD655225:QLD655226 QBH655225:QBH655226 PRL655225:PRL655226 PHP655225:PHP655226 OXT655225:OXT655226 ONX655225:ONX655226 OEB655225:OEB655226 NUF655225:NUF655226 NKJ655225:NKJ655226 NAN655225:NAN655226 MQR655225:MQR655226 MGV655225:MGV655226 LWZ655225:LWZ655226 LND655225:LND655226 LDH655225:LDH655226 KTL655225:KTL655226 KJP655225:KJP655226 JZT655225:JZT655226 JPX655225:JPX655226 JGB655225:JGB655226 IWF655225:IWF655226 IMJ655225:IMJ655226 ICN655225:ICN655226 HSR655225:HSR655226 HIV655225:HIV655226 GYZ655225:GYZ655226 GPD655225:GPD655226 GFH655225:GFH655226 FVL655225:FVL655226 FLP655225:FLP655226 FBT655225:FBT655226 ERX655225:ERX655226 EIB655225:EIB655226 DYF655225:DYF655226 DOJ655225:DOJ655226 DEN655225:DEN655226 CUR655225:CUR655226 CKV655225:CKV655226 CAZ655225:CAZ655226 BRD655225:BRD655226 BHH655225:BHH655226 AXL655225:AXL655226 ANP655225:ANP655226 ADT655225:ADT655226 TX655225:TX655226 KB655225:KB655226 AH655215:AH655216 WWN589689:WWN589690 WMR589689:WMR589690 WCV589689:WCV589690 VSZ589689:VSZ589690 VJD589689:VJD589690 UZH589689:UZH589690 UPL589689:UPL589690 UFP589689:UFP589690 TVT589689:TVT589690 TLX589689:TLX589690 TCB589689:TCB589690 SSF589689:SSF589690 SIJ589689:SIJ589690 RYN589689:RYN589690 ROR589689:ROR589690 REV589689:REV589690 QUZ589689:QUZ589690 QLD589689:QLD589690 QBH589689:QBH589690 PRL589689:PRL589690 PHP589689:PHP589690 OXT589689:OXT589690 ONX589689:ONX589690 OEB589689:OEB589690 NUF589689:NUF589690 NKJ589689:NKJ589690 NAN589689:NAN589690 MQR589689:MQR589690 MGV589689:MGV589690 LWZ589689:LWZ589690 LND589689:LND589690 LDH589689:LDH589690 KTL589689:KTL589690 KJP589689:KJP589690 JZT589689:JZT589690 JPX589689:JPX589690 JGB589689:JGB589690 IWF589689:IWF589690 IMJ589689:IMJ589690 ICN589689:ICN589690 HSR589689:HSR589690 HIV589689:HIV589690 GYZ589689:GYZ589690 GPD589689:GPD589690 GFH589689:GFH589690 FVL589689:FVL589690 FLP589689:FLP589690 FBT589689:FBT589690 ERX589689:ERX589690 EIB589689:EIB589690 DYF589689:DYF589690 DOJ589689:DOJ589690 DEN589689:DEN589690 CUR589689:CUR589690 CKV589689:CKV589690 CAZ589689:CAZ589690 BRD589689:BRD589690 BHH589689:BHH589690 AXL589689:AXL589690 ANP589689:ANP589690 ADT589689:ADT589690 TX589689:TX589690 KB589689:KB589690 AH589679:AH589680 WWN524153:WWN524154 WMR524153:WMR524154 WCV524153:WCV524154 VSZ524153:VSZ524154 VJD524153:VJD524154 UZH524153:UZH524154 UPL524153:UPL524154 UFP524153:UFP524154 TVT524153:TVT524154 TLX524153:TLX524154 TCB524153:TCB524154 SSF524153:SSF524154 SIJ524153:SIJ524154 RYN524153:RYN524154 ROR524153:ROR524154 REV524153:REV524154 QUZ524153:QUZ524154 QLD524153:QLD524154 QBH524153:QBH524154 PRL524153:PRL524154 PHP524153:PHP524154 OXT524153:OXT524154 ONX524153:ONX524154 OEB524153:OEB524154 NUF524153:NUF524154 NKJ524153:NKJ524154 NAN524153:NAN524154 MQR524153:MQR524154 MGV524153:MGV524154 LWZ524153:LWZ524154 LND524153:LND524154 LDH524153:LDH524154 KTL524153:KTL524154 KJP524153:KJP524154 JZT524153:JZT524154 JPX524153:JPX524154 JGB524153:JGB524154 IWF524153:IWF524154 IMJ524153:IMJ524154 ICN524153:ICN524154 HSR524153:HSR524154 HIV524153:HIV524154 GYZ524153:GYZ524154 GPD524153:GPD524154 GFH524153:GFH524154 FVL524153:FVL524154 FLP524153:FLP524154 FBT524153:FBT524154 ERX524153:ERX524154 EIB524153:EIB524154 DYF524153:DYF524154 DOJ524153:DOJ524154 DEN524153:DEN524154 CUR524153:CUR524154 CKV524153:CKV524154 CAZ524153:CAZ524154 BRD524153:BRD524154 BHH524153:BHH524154 AXL524153:AXL524154 ANP524153:ANP524154 ADT524153:ADT524154 TX524153:TX524154 KB524153:KB524154 AH524143:AH524144 WWN458617:WWN458618 WMR458617:WMR458618 WCV458617:WCV458618 VSZ458617:VSZ458618 VJD458617:VJD458618 UZH458617:UZH458618 UPL458617:UPL458618 UFP458617:UFP458618 TVT458617:TVT458618 TLX458617:TLX458618 TCB458617:TCB458618 SSF458617:SSF458618 SIJ458617:SIJ458618 RYN458617:RYN458618 ROR458617:ROR458618 REV458617:REV458618 QUZ458617:QUZ458618 QLD458617:QLD458618 QBH458617:QBH458618 PRL458617:PRL458618 PHP458617:PHP458618 OXT458617:OXT458618 ONX458617:ONX458618 OEB458617:OEB458618 NUF458617:NUF458618 NKJ458617:NKJ458618 NAN458617:NAN458618 MQR458617:MQR458618 MGV458617:MGV458618 LWZ458617:LWZ458618 LND458617:LND458618 LDH458617:LDH458618 KTL458617:KTL458618 KJP458617:KJP458618 JZT458617:JZT458618 JPX458617:JPX458618 JGB458617:JGB458618 IWF458617:IWF458618 IMJ458617:IMJ458618 ICN458617:ICN458618 HSR458617:HSR458618 HIV458617:HIV458618 GYZ458617:GYZ458618 GPD458617:GPD458618 GFH458617:GFH458618 FVL458617:FVL458618 FLP458617:FLP458618 FBT458617:FBT458618 ERX458617:ERX458618 EIB458617:EIB458618 DYF458617:DYF458618 DOJ458617:DOJ458618 DEN458617:DEN458618 CUR458617:CUR458618 CKV458617:CKV458618 CAZ458617:CAZ458618 BRD458617:BRD458618 BHH458617:BHH458618 AXL458617:AXL458618 ANP458617:ANP458618 ADT458617:ADT458618 TX458617:TX458618 KB458617:KB458618 AH458607:AH458608 WWN393081:WWN393082 WMR393081:WMR393082 WCV393081:WCV393082 VSZ393081:VSZ393082 VJD393081:VJD393082 UZH393081:UZH393082 UPL393081:UPL393082 UFP393081:UFP393082 TVT393081:TVT393082 TLX393081:TLX393082 TCB393081:TCB393082 SSF393081:SSF393082 SIJ393081:SIJ393082 RYN393081:RYN393082 ROR393081:ROR393082 REV393081:REV393082 QUZ393081:QUZ393082 QLD393081:QLD393082 QBH393081:QBH393082 PRL393081:PRL393082 PHP393081:PHP393082 OXT393081:OXT393082 ONX393081:ONX393082 OEB393081:OEB393082 NUF393081:NUF393082 NKJ393081:NKJ393082 NAN393081:NAN393082 MQR393081:MQR393082 MGV393081:MGV393082 LWZ393081:LWZ393082 LND393081:LND393082 LDH393081:LDH393082 KTL393081:KTL393082 KJP393081:KJP393082 JZT393081:JZT393082 JPX393081:JPX393082 JGB393081:JGB393082 IWF393081:IWF393082 IMJ393081:IMJ393082 ICN393081:ICN393082 HSR393081:HSR393082 HIV393081:HIV393082 GYZ393081:GYZ393082 GPD393081:GPD393082 GFH393081:GFH393082 FVL393081:FVL393082 FLP393081:FLP393082 FBT393081:FBT393082 ERX393081:ERX393082 EIB393081:EIB393082 DYF393081:DYF393082 DOJ393081:DOJ393082 DEN393081:DEN393082 CUR393081:CUR393082 CKV393081:CKV393082 CAZ393081:CAZ393082 BRD393081:BRD393082 BHH393081:BHH393082 AXL393081:AXL393082 ANP393081:ANP393082 ADT393081:ADT393082 TX393081:TX393082 KB393081:KB393082 AH393071:AH393072 WWN327545:WWN327546 WMR327545:WMR327546 WCV327545:WCV327546 VSZ327545:VSZ327546 VJD327545:VJD327546 UZH327545:UZH327546 UPL327545:UPL327546 UFP327545:UFP327546 TVT327545:TVT327546 TLX327545:TLX327546 TCB327545:TCB327546 SSF327545:SSF327546 SIJ327545:SIJ327546 RYN327545:RYN327546 ROR327545:ROR327546 REV327545:REV327546 QUZ327545:QUZ327546 QLD327545:QLD327546 QBH327545:QBH327546 PRL327545:PRL327546 PHP327545:PHP327546 OXT327545:OXT327546 ONX327545:ONX327546 OEB327545:OEB327546 NUF327545:NUF327546 NKJ327545:NKJ327546 NAN327545:NAN327546 MQR327545:MQR327546 MGV327545:MGV327546 LWZ327545:LWZ327546 LND327545:LND327546 LDH327545:LDH327546 KTL327545:KTL327546 KJP327545:KJP327546 JZT327545:JZT327546 JPX327545:JPX327546 JGB327545:JGB327546 IWF327545:IWF327546 IMJ327545:IMJ327546 ICN327545:ICN327546 HSR327545:HSR327546 HIV327545:HIV327546 GYZ327545:GYZ327546 GPD327545:GPD327546 GFH327545:GFH327546 FVL327545:FVL327546 FLP327545:FLP327546 FBT327545:FBT327546 ERX327545:ERX327546 EIB327545:EIB327546 DYF327545:DYF327546 DOJ327545:DOJ327546 DEN327545:DEN327546 CUR327545:CUR327546 CKV327545:CKV327546 CAZ327545:CAZ327546 BRD327545:BRD327546 BHH327545:BHH327546 AXL327545:AXL327546 ANP327545:ANP327546 ADT327545:ADT327546 TX327545:TX327546 KB327545:KB327546 AH327535:AH327536 WWN262009:WWN262010 WMR262009:WMR262010 WCV262009:WCV262010 VSZ262009:VSZ262010 VJD262009:VJD262010 UZH262009:UZH262010 UPL262009:UPL262010 UFP262009:UFP262010 TVT262009:TVT262010 TLX262009:TLX262010 TCB262009:TCB262010 SSF262009:SSF262010 SIJ262009:SIJ262010 RYN262009:RYN262010 ROR262009:ROR262010 REV262009:REV262010 QUZ262009:QUZ262010 QLD262009:QLD262010 QBH262009:QBH262010 PRL262009:PRL262010 PHP262009:PHP262010 OXT262009:OXT262010 ONX262009:ONX262010 OEB262009:OEB262010 NUF262009:NUF262010 NKJ262009:NKJ262010 NAN262009:NAN262010 MQR262009:MQR262010 MGV262009:MGV262010 LWZ262009:LWZ262010 LND262009:LND262010 LDH262009:LDH262010 KTL262009:KTL262010 KJP262009:KJP262010 JZT262009:JZT262010 JPX262009:JPX262010 JGB262009:JGB262010 IWF262009:IWF262010 IMJ262009:IMJ262010 ICN262009:ICN262010 HSR262009:HSR262010 HIV262009:HIV262010 GYZ262009:GYZ262010 GPD262009:GPD262010 GFH262009:GFH262010 FVL262009:FVL262010 FLP262009:FLP262010 FBT262009:FBT262010 ERX262009:ERX262010 EIB262009:EIB262010 DYF262009:DYF262010 DOJ262009:DOJ262010 DEN262009:DEN262010 CUR262009:CUR262010 CKV262009:CKV262010 CAZ262009:CAZ262010 BRD262009:BRD262010 BHH262009:BHH262010 AXL262009:AXL262010 ANP262009:ANP262010 ADT262009:ADT262010 TX262009:TX262010 KB262009:KB262010 AH261999:AH262000 WWN196473:WWN196474 WMR196473:WMR196474 WCV196473:WCV196474 VSZ196473:VSZ196474 VJD196473:VJD196474 UZH196473:UZH196474 UPL196473:UPL196474 UFP196473:UFP196474 TVT196473:TVT196474 TLX196473:TLX196474 TCB196473:TCB196474 SSF196473:SSF196474 SIJ196473:SIJ196474 RYN196473:RYN196474 ROR196473:ROR196474 REV196473:REV196474 QUZ196473:QUZ196474 QLD196473:QLD196474 QBH196473:QBH196474 PRL196473:PRL196474 PHP196473:PHP196474 OXT196473:OXT196474 ONX196473:ONX196474 OEB196473:OEB196474 NUF196473:NUF196474 NKJ196473:NKJ196474 NAN196473:NAN196474 MQR196473:MQR196474 MGV196473:MGV196474 LWZ196473:LWZ196474 LND196473:LND196474 LDH196473:LDH196474 KTL196473:KTL196474 KJP196473:KJP196474 JZT196473:JZT196474 JPX196473:JPX196474 JGB196473:JGB196474 IWF196473:IWF196474 IMJ196473:IMJ196474 ICN196473:ICN196474 HSR196473:HSR196474 HIV196473:HIV196474 GYZ196473:GYZ196474 GPD196473:GPD196474 GFH196473:GFH196474 FVL196473:FVL196474 FLP196473:FLP196474 FBT196473:FBT196474 ERX196473:ERX196474 EIB196473:EIB196474 DYF196473:DYF196474 DOJ196473:DOJ196474 DEN196473:DEN196474 CUR196473:CUR196474 CKV196473:CKV196474 CAZ196473:CAZ196474 BRD196473:BRD196474 BHH196473:BHH196474 AXL196473:AXL196474 ANP196473:ANP196474 ADT196473:ADT196474 TX196473:TX196474 KB196473:KB196474 AH196463:AH196464 WWN130937:WWN130938 WMR130937:WMR130938 WCV130937:WCV130938 VSZ130937:VSZ130938 VJD130937:VJD130938 UZH130937:UZH130938 UPL130937:UPL130938 UFP130937:UFP130938 TVT130937:TVT130938 TLX130937:TLX130938 TCB130937:TCB130938 SSF130937:SSF130938 SIJ130937:SIJ130938 RYN130937:RYN130938 ROR130937:ROR130938 REV130937:REV130938 QUZ130937:QUZ130938 QLD130937:QLD130938 QBH130937:QBH130938 PRL130937:PRL130938 PHP130937:PHP130938 OXT130937:OXT130938 ONX130937:ONX130938 OEB130937:OEB130938 NUF130937:NUF130938 NKJ130937:NKJ130938 NAN130937:NAN130938 MQR130937:MQR130938 MGV130937:MGV130938 LWZ130937:LWZ130938 LND130937:LND130938 LDH130937:LDH130938 KTL130937:KTL130938 KJP130937:KJP130938 JZT130937:JZT130938 JPX130937:JPX130938 JGB130937:JGB130938 IWF130937:IWF130938 IMJ130937:IMJ130938 ICN130937:ICN130938 HSR130937:HSR130938 HIV130937:HIV130938 GYZ130937:GYZ130938 GPD130937:GPD130938 GFH130937:GFH130938 FVL130937:FVL130938 FLP130937:FLP130938 FBT130937:FBT130938 ERX130937:ERX130938 EIB130937:EIB130938 DYF130937:DYF130938 DOJ130937:DOJ130938 DEN130937:DEN130938 CUR130937:CUR130938 CKV130937:CKV130938 CAZ130937:CAZ130938 BRD130937:BRD130938 BHH130937:BHH130938 AXL130937:AXL130938 ANP130937:ANP130938 ADT130937:ADT130938 TX130937:TX130938 KB130937:KB130938 AH130927:AH130928 WWN65401:WWN65402 WMR65401:WMR65402 WCV65401:WCV65402 VSZ65401:VSZ65402 VJD65401:VJD65402 UZH65401:UZH65402 UPL65401:UPL65402 UFP65401:UFP65402 TVT65401:TVT65402 TLX65401:TLX65402 TCB65401:TCB65402 SSF65401:SSF65402 SIJ65401:SIJ65402 RYN65401:RYN65402 ROR65401:ROR65402 REV65401:REV65402 QUZ65401:QUZ65402 QLD65401:QLD65402 QBH65401:QBH65402 PRL65401:PRL65402 PHP65401:PHP65402 OXT65401:OXT65402 ONX65401:ONX65402 OEB65401:OEB65402 NUF65401:NUF65402 NKJ65401:NKJ65402 NAN65401:NAN65402 MQR65401:MQR65402 MGV65401:MGV65402 LWZ65401:LWZ65402 LND65401:LND65402 LDH65401:LDH65402 KTL65401:KTL65402 KJP65401:KJP65402 JZT65401:JZT65402 JPX65401:JPX65402 JGB65401:JGB65402 IWF65401:IWF65402 IMJ65401:IMJ65402 ICN65401:ICN65402 HSR65401:HSR65402 HIV65401:HIV65402 GYZ65401:GYZ65402 GPD65401:GPD65402 GFH65401:GFH65402 FVL65401:FVL65402 FLP65401:FLP65402 FBT65401:FBT65402 ERX65401:ERX65402 EIB65401:EIB65402 DYF65401:DYF65402 DOJ65401:DOJ65402 DEN65401:DEN65402 CUR65401:CUR65402 CKV65401:CKV65402 CAZ65401:CAZ65402 BRD65401:BRD65402 BHH65401:BHH65402 AXL65401:AXL65402 ANP65401:ANP65402 ADT65401:ADT65402 TX65401:TX65402 KB65401:KB65402 AH65391:AH65392 WVX982905:WVX982906 WMB982905:WMB982906 WCF982905:WCF982906 VSJ982905:VSJ982906 VIN982905:VIN982906 UYR982905:UYR982906 UOV982905:UOV982906 UEZ982905:UEZ982906 TVD982905:TVD982906 TLH982905:TLH982906 TBL982905:TBL982906 SRP982905:SRP982906 SHT982905:SHT982906 RXX982905:RXX982906 ROB982905:ROB982906 REF982905:REF982906 QUJ982905:QUJ982906 QKN982905:QKN982906 QAR982905:QAR982906 PQV982905:PQV982906 PGZ982905:PGZ982906 OXD982905:OXD982906 ONH982905:ONH982906 ODL982905:ODL982906 NTP982905:NTP982906 NJT982905:NJT982906 MZX982905:MZX982906 MQB982905:MQB982906 MGF982905:MGF982906 LWJ982905:LWJ982906 LMN982905:LMN982906 LCR982905:LCR982906 KSV982905:KSV982906 KIZ982905:KIZ982906 JZD982905:JZD982906 JPH982905:JPH982906 JFL982905:JFL982906 IVP982905:IVP982906 ILT982905:ILT982906 IBX982905:IBX982906 HSB982905:HSB982906 HIF982905:HIF982906 GYJ982905:GYJ982906 GON982905:GON982906 GER982905:GER982906 FUV982905:FUV982906 FKZ982905:FKZ982906 FBD982905:FBD982906 ERH982905:ERH982906 EHL982905:EHL982906 DXP982905:DXP982906 DNT982905:DNT982906 DDX982905:DDX982906 CUB982905:CUB982906 CKF982905:CKF982906 CAJ982905:CAJ982906 BQN982905:BQN982906 BGR982905:BGR982906 AWV982905:AWV982906 AMZ982905:AMZ982906 ADD982905:ADD982906 TH982905:TH982906 JL982905:JL982906 L982895:L982896 WVX917369:WVX917370 WMB917369:WMB917370 WCF917369:WCF917370 VSJ917369:VSJ917370 VIN917369:VIN917370 UYR917369:UYR917370 UOV917369:UOV917370 UEZ917369:UEZ917370 TVD917369:TVD917370 TLH917369:TLH917370 TBL917369:TBL917370 SRP917369:SRP917370 SHT917369:SHT917370 RXX917369:RXX917370 ROB917369:ROB917370 REF917369:REF917370 QUJ917369:QUJ917370 QKN917369:QKN917370 QAR917369:QAR917370 PQV917369:PQV917370 PGZ917369:PGZ917370 OXD917369:OXD917370 ONH917369:ONH917370 ODL917369:ODL917370 NTP917369:NTP917370 NJT917369:NJT917370 MZX917369:MZX917370 MQB917369:MQB917370 MGF917369:MGF917370 LWJ917369:LWJ917370 LMN917369:LMN917370 LCR917369:LCR917370 KSV917369:KSV917370 KIZ917369:KIZ917370 JZD917369:JZD917370 JPH917369:JPH917370 JFL917369:JFL917370 IVP917369:IVP917370 ILT917369:ILT917370 IBX917369:IBX917370 HSB917369:HSB917370 HIF917369:HIF917370 GYJ917369:GYJ917370 GON917369:GON917370 GER917369:GER917370 FUV917369:FUV917370 FKZ917369:FKZ917370 FBD917369:FBD917370 ERH917369:ERH917370 EHL917369:EHL917370 DXP917369:DXP917370 DNT917369:DNT917370 DDX917369:DDX917370 CUB917369:CUB917370 CKF917369:CKF917370 CAJ917369:CAJ917370 BQN917369:BQN917370 BGR917369:BGR917370 AWV917369:AWV917370 AMZ917369:AMZ917370 ADD917369:ADD917370 TH917369:TH917370 JL917369:JL917370 L917359:L917360 WVX851833:WVX851834 WMB851833:WMB851834 WCF851833:WCF851834 VSJ851833:VSJ851834 VIN851833:VIN851834 UYR851833:UYR851834 UOV851833:UOV851834 UEZ851833:UEZ851834 TVD851833:TVD851834 TLH851833:TLH851834 TBL851833:TBL851834 SRP851833:SRP851834 SHT851833:SHT851834 RXX851833:RXX851834 ROB851833:ROB851834 REF851833:REF851834 QUJ851833:QUJ851834 QKN851833:QKN851834 QAR851833:QAR851834 PQV851833:PQV851834 PGZ851833:PGZ851834 OXD851833:OXD851834 ONH851833:ONH851834 ODL851833:ODL851834 NTP851833:NTP851834 NJT851833:NJT851834 MZX851833:MZX851834 MQB851833:MQB851834 MGF851833:MGF851834 LWJ851833:LWJ851834 LMN851833:LMN851834 LCR851833:LCR851834 KSV851833:KSV851834 KIZ851833:KIZ851834 JZD851833:JZD851834 JPH851833:JPH851834 JFL851833:JFL851834 IVP851833:IVP851834 ILT851833:ILT851834 IBX851833:IBX851834 HSB851833:HSB851834 HIF851833:HIF851834 GYJ851833:GYJ851834 GON851833:GON851834 GER851833:GER851834 FUV851833:FUV851834 FKZ851833:FKZ851834 FBD851833:FBD851834 ERH851833:ERH851834 EHL851833:EHL851834 DXP851833:DXP851834 DNT851833:DNT851834 DDX851833:DDX851834 CUB851833:CUB851834 CKF851833:CKF851834 CAJ851833:CAJ851834 BQN851833:BQN851834 BGR851833:BGR851834 AWV851833:AWV851834 AMZ851833:AMZ851834 ADD851833:ADD851834 TH851833:TH851834 JL851833:JL851834 L851823:L851824 WVX786297:WVX786298 WMB786297:WMB786298 WCF786297:WCF786298 VSJ786297:VSJ786298 VIN786297:VIN786298 UYR786297:UYR786298 UOV786297:UOV786298 UEZ786297:UEZ786298 TVD786297:TVD786298 TLH786297:TLH786298 TBL786297:TBL786298 SRP786297:SRP786298 SHT786297:SHT786298 RXX786297:RXX786298 ROB786297:ROB786298 REF786297:REF786298 QUJ786297:QUJ786298 QKN786297:QKN786298 QAR786297:QAR786298 PQV786297:PQV786298 PGZ786297:PGZ786298 OXD786297:OXD786298 ONH786297:ONH786298 ODL786297:ODL786298 NTP786297:NTP786298 NJT786297:NJT786298 MZX786297:MZX786298 MQB786297:MQB786298 MGF786297:MGF786298 LWJ786297:LWJ786298 LMN786297:LMN786298 LCR786297:LCR786298 KSV786297:KSV786298 KIZ786297:KIZ786298 JZD786297:JZD786298 JPH786297:JPH786298 JFL786297:JFL786298 IVP786297:IVP786298 ILT786297:ILT786298 IBX786297:IBX786298 HSB786297:HSB786298 HIF786297:HIF786298 GYJ786297:GYJ786298 GON786297:GON786298 GER786297:GER786298 FUV786297:FUV786298 FKZ786297:FKZ786298 FBD786297:FBD786298 ERH786297:ERH786298 EHL786297:EHL786298 DXP786297:DXP786298 DNT786297:DNT786298 DDX786297:DDX786298 CUB786297:CUB786298 CKF786297:CKF786298 CAJ786297:CAJ786298 BQN786297:BQN786298 BGR786297:BGR786298 AWV786297:AWV786298 AMZ786297:AMZ786298 ADD786297:ADD786298 TH786297:TH786298 JL786297:JL786298 L786287:L786288 WVX720761:WVX720762 WMB720761:WMB720762 WCF720761:WCF720762 VSJ720761:VSJ720762 VIN720761:VIN720762 UYR720761:UYR720762 UOV720761:UOV720762 UEZ720761:UEZ720762 TVD720761:TVD720762 TLH720761:TLH720762 TBL720761:TBL720762 SRP720761:SRP720762 SHT720761:SHT720762 RXX720761:RXX720762 ROB720761:ROB720762 REF720761:REF720762 QUJ720761:QUJ720762 QKN720761:QKN720762 QAR720761:QAR720762 PQV720761:PQV720762 PGZ720761:PGZ720762 OXD720761:OXD720762 ONH720761:ONH720762 ODL720761:ODL720762 NTP720761:NTP720762 NJT720761:NJT720762 MZX720761:MZX720762 MQB720761:MQB720762 MGF720761:MGF720762 LWJ720761:LWJ720762 LMN720761:LMN720762 LCR720761:LCR720762 KSV720761:KSV720762 KIZ720761:KIZ720762 JZD720761:JZD720762 JPH720761:JPH720762 JFL720761:JFL720762 IVP720761:IVP720762 ILT720761:ILT720762 IBX720761:IBX720762 HSB720761:HSB720762 HIF720761:HIF720762 GYJ720761:GYJ720762 GON720761:GON720762 GER720761:GER720762 FUV720761:FUV720762 FKZ720761:FKZ720762 FBD720761:FBD720762 ERH720761:ERH720762 EHL720761:EHL720762 DXP720761:DXP720762 DNT720761:DNT720762 DDX720761:DDX720762 CUB720761:CUB720762 CKF720761:CKF720762 CAJ720761:CAJ720762 BQN720761:BQN720762 BGR720761:BGR720762 AWV720761:AWV720762 AMZ720761:AMZ720762 ADD720761:ADD720762 TH720761:TH720762 JL720761:JL720762 L720751:L720752 WVX655225:WVX655226 WMB655225:WMB655226 WCF655225:WCF655226 VSJ655225:VSJ655226 VIN655225:VIN655226 UYR655225:UYR655226 UOV655225:UOV655226 UEZ655225:UEZ655226 TVD655225:TVD655226 TLH655225:TLH655226 TBL655225:TBL655226 SRP655225:SRP655226 SHT655225:SHT655226 RXX655225:RXX655226 ROB655225:ROB655226 REF655225:REF655226 QUJ655225:QUJ655226 QKN655225:QKN655226 QAR655225:QAR655226 PQV655225:PQV655226 PGZ655225:PGZ655226 OXD655225:OXD655226 ONH655225:ONH655226 ODL655225:ODL655226 NTP655225:NTP655226 NJT655225:NJT655226 MZX655225:MZX655226 MQB655225:MQB655226 MGF655225:MGF655226 LWJ655225:LWJ655226 LMN655225:LMN655226 LCR655225:LCR655226 KSV655225:KSV655226 KIZ655225:KIZ655226 JZD655225:JZD655226 JPH655225:JPH655226 JFL655225:JFL655226 IVP655225:IVP655226 ILT655225:ILT655226 IBX655225:IBX655226 HSB655225:HSB655226 HIF655225:HIF655226 GYJ655225:GYJ655226 GON655225:GON655226 GER655225:GER655226 FUV655225:FUV655226 FKZ655225:FKZ655226 FBD655225:FBD655226 ERH655225:ERH655226 EHL655225:EHL655226 DXP655225:DXP655226 DNT655225:DNT655226 DDX655225:DDX655226 CUB655225:CUB655226 CKF655225:CKF655226 CAJ655225:CAJ655226 BQN655225:BQN655226 BGR655225:BGR655226 AWV655225:AWV655226 AMZ655225:AMZ655226 ADD655225:ADD655226 TH655225:TH655226 JL655225:JL655226 L655215:L655216 WVX589689:WVX589690 WMB589689:WMB589690 WCF589689:WCF589690 VSJ589689:VSJ589690 VIN589689:VIN589690 UYR589689:UYR589690 UOV589689:UOV589690 UEZ589689:UEZ589690 TVD589689:TVD589690 TLH589689:TLH589690 TBL589689:TBL589690 SRP589689:SRP589690 SHT589689:SHT589690 RXX589689:RXX589690 ROB589689:ROB589690 REF589689:REF589690 QUJ589689:QUJ589690 QKN589689:QKN589690 QAR589689:QAR589690 PQV589689:PQV589690 PGZ589689:PGZ589690 OXD589689:OXD589690 ONH589689:ONH589690 ODL589689:ODL589690 NTP589689:NTP589690 NJT589689:NJT589690 MZX589689:MZX589690 MQB589689:MQB589690 MGF589689:MGF589690 LWJ589689:LWJ589690 LMN589689:LMN589690 LCR589689:LCR589690 KSV589689:KSV589690 KIZ589689:KIZ589690 JZD589689:JZD589690 JPH589689:JPH589690 JFL589689:JFL589690 IVP589689:IVP589690 ILT589689:ILT589690 IBX589689:IBX589690 HSB589689:HSB589690 HIF589689:HIF589690 GYJ589689:GYJ589690 GON589689:GON589690 GER589689:GER589690 FUV589689:FUV589690 FKZ589689:FKZ589690 FBD589689:FBD589690 ERH589689:ERH589690 EHL589689:EHL589690 DXP589689:DXP589690 DNT589689:DNT589690 DDX589689:DDX589690 CUB589689:CUB589690 CKF589689:CKF589690 CAJ589689:CAJ589690 BQN589689:BQN589690 BGR589689:BGR589690 AWV589689:AWV589690 AMZ589689:AMZ589690 ADD589689:ADD589690 TH589689:TH589690 JL589689:JL589690 L589679:L589680 WVX524153:WVX524154 WMB524153:WMB524154 WCF524153:WCF524154 VSJ524153:VSJ524154 VIN524153:VIN524154 UYR524153:UYR524154 UOV524153:UOV524154 UEZ524153:UEZ524154 TVD524153:TVD524154 TLH524153:TLH524154 TBL524153:TBL524154 SRP524153:SRP524154 SHT524153:SHT524154 RXX524153:RXX524154 ROB524153:ROB524154 REF524153:REF524154 QUJ524153:QUJ524154 QKN524153:QKN524154 QAR524153:QAR524154 PQV524153:PQV524154 PGZ524153:PGZ524154 OXD524153:OXD524154 ONH524153:ONH524154 ODL524153:ODL524154 NTP524153:NTP524154 NJT524153:NJT524154 MZX524153:MZX524154 MQB524153:MQB524154 MGF524153:MGF524154 LWJ524153:LWJ524154 LMN524153:LMN524154 LCR524153:LCR524154 KSV524153:KSV524154 KIZ524153:KIZ524154 JZD524153:JZD524154 JPH524153:JPH524154 JFL524153:JFL524154 IVP524153:IVP524154 ILT524153:ILT524154 IBX524153:IBX524154 HSB524153:HSB524154 HIF524153:HIF524154 GYJ524153:GYJ524154 GON524153:GON524154 GER524153:GER524154 FUV524153:FUV524154 FKZ524153:FKZ524154 FBD524153:FBD524154 ERH524153:ERH524154 EHL524153:EHL524154 DXP524153:DXP524154 DNT524153:DNT524154 DDX524153:DDX524154 CUB524153:CUB524154 CKF524153:CKF524154 CAJ524153:CAJ524154 BQN524153:BQN524154 BGR524153:BGR524154 AWV524153:AWV524154 AMZ524153:AMZ524154 ADD524153:ADD524154 TH524153:TH524154 JL524153:JL524154 L524143:L524144 WVX458617:WVX458618 WMB458617:WMB458618 WCF458617:WCF458618 VSJ458617:VSJ458618 VIN458617:VIN458618 UYR458617:UYR458618 UOV458617:UOV458618 UEZ458617:UEZ458618 TVD458617:TVD458618 TLH458617:TLH458618 TBL458617:TBL458618 SRP458617:SRP458618 SHT458617:SHT458618 RXX458617:RXX458618 ROB458617:ROB458618 REF458617:REF458618 QUJ458617:QUJ458618 QKN458617:QKN458618 QAR458617:QAR458618 PQV458617:PQV458618 PGZ458617:PGZ458618 OXD458617:OXD458618 ONH458617:ONH458618 ODL458617:ODL458618 NTP458617:NTP458618 NJT458617:NJT458618 MZX458617:MZX458618 MQB458617:MQB458618 MGF458617:MGF458618 LWJ458617:LWJ458618 LMN458617:LMN458618 LCR458617:LCR458618 KSV458617:KSV458618 KIZ458617:KIZ458618 JZD458617:JZD458618 JPH458617:JPH458618 JFL458617:JFL458618 IVP458617:IVP458618 ILT458617:ILT458618 IBX458617:IBX458618 HSB458617:HSB458618 HIF458617:HIF458618 GYJ458617:GYJ458618 GON458617:GON458618 GER458617:GER458618 FUV458617:FUV458618 FKZ458617:FKZ458618 FBD458617:FBD458618 ERH458617:ERH458618 EHL458617:EHL458618 DXP458617:DXP458618 DNT458617:DNT458618 DDX458617:DDX458618 CUB458617:CUB458618 CKF458617:CKF458618 CAJ458617:CAJ458618 BQN458617:BQN458618 BGR458617:BGR458618 AWV458617:AWV458618 AMZ458617:AMZ458618 ADD458617:ADD458618 TH458617:TH458618 JL458617:JL458618 L458607:L458608 WVX393081:WVX393082 WMB393081:WMB393082 WCF393081:WCF393082 VSJ393081:VSJ393082 VIN393081:VIN393082 UYR393081:UYR393082 UOV393081:UOV393082 UEZ393081:UEZ393082 TVD393081:TVD393082 TLH393081:TLH393082 TBL393081:TBL393082 SRP393081:SRP393082 SHT393081:SHT393082 RXX393081:RXX393082 ROB393081:ROB393082 REF393081:REF393082 QUJ393081:QUJ393082 QKN393081:QKN393082 QAR393081:QAR393082 PQV393081:PQV393082 PGZ393081:PGZ393082 OXD393081:OXD393082 ONH393081:ONH393082 ODL393081:ODL393082 NTP393081:NTP393082 NJT393081:NJT393082 MZX393081:MZX393082 MQB393081:MQB393082 MGF393081:MGF393082 LWJ393081:LWJ393082 LMN393081:LMN393082 LCR393081:LCR393082 KSV393081:KSV393082 KIZ393081:KIZ393082 JZD393081:JZD393082 JPH393081:JPH393082 JFL393081:JFL393082 IVP393081:IVP393082 ILT393081:ILT393082 IBX393081:IBX393082 HSB393081:HSB393082 HIF393081:HIF393082 GYJ393081:GYJ393082 GON393081:GON393082 GER393081:GER393082 FUV393081:FUV393082 FKZ393081:FKZ393082 FBD393081:FBD393082 ERH393081:ERH393082 EHL393081:EHL393082 DXP393081:DXP393082 DNT393081:DNT393082 DDX393081:DDX393082 CUB393081:CUB393082 CKF393081:CKF393082 CAJ393081:CAJ393082 BQN393081:BQN393082 BGR393081:BGR393082 AWV393081:AWV393082 AMZ393081:AMZ393082 ADD393081:ADD393082 TH393081:TH393082 JL393081:JL393082 L393071:L393072 WVX327545:WVX327546 WMB327545:WMB327546 WCF327545:WCF327546 VSJ327545:VSJ327546 VIN327545:VIN327546 UYR327545:UYR327546 UOV327545:UOV327546 UEZ327545:UEZ327546 TVD327545:TVD327546 TLH327545:TLH327546 TBL327545:TBL327546 SRP327545:SRP327546 SHT327545:SHT327546 RXX327545:RXX327546 ROB327545:ROB327546 REF327545:REF327546 QUJ327545:QUJ327546 QKN327545:QKN327546 QAR327545:QAR327546 PQV327545:PQV327546 PGZ327545:PGZ327546 OXD327545:OXD327546 ONH327545:ONH327546 ODL327545:ODL327546 NTP327545:NTP327546 NJT327545:NJT327546 MZX327545:MZX327546 MQB327545:MQB327546 MGF327545:MGF327546 LWJ327545:LWJ327546 LMN327545:LMN327546 LCR327545:LCR327546 KSV327545:KSV327546 KIZ327545:KIZ327546 JZD327545:JZD327546 JPH327545:JPH327546 JFL327545:JFL327546 IVP327545:IVP327546 ILT327545:ILT327546 IBX327545:IBX327546 HSB327545:HSB327546 HIF327545:HIF327546 GYJ327545:GYJ327546 GON327545:GON327546 GER327545:GER327546 FUV327545:FUV327546 FKZ327545:FKZ327546 FBD327545:FBD327546 ERH327545:ERH327546 EHL327545:EHL327546 DXP327545:DXP327546 DNT327545:DNT327546 DDX327545:DDX327546 CUB327545:CUB327546 CKF327545:CKF327546 CAJ327545:CAJ327546 BQN327545:BQN327546 BGR327545:BGR327546 AWV327545:AWV327546 AMZ327545:AMZ327546 ADD327545:ADD327546 TH327545:TH327546 JL327545:JL327546 L327535:L327536 WVX262009:WVX262010 WMB262009:WMB262010 WCF262009:WCF262010 VSJ262009:VSJ262010 VIN262009:VIN262010 UYR262009:UYR262010 UOV262009:UOV262010 UEZ262009:UEZ262010 TVD262009:TVD262010 TLH262009:TLH262010 TBL262009:TBL262010 SRP262009:SRP262010 SHT262009:SHT262010 RXX262009:RXX262010 ROB262009:ROB262010 REF262009:REF262010 QUJ262009:QUJ262010 QKN262009:QKN262010 QAR262009:QAR262010 PQV262009:PQV262010 PGZ262009:PGZ262010 OXD262009:OXD262010 ONH262009:ONH262010 ODL262009:ODL262010 NTP262009:NTP262010 NJT262009:NJT262010 MZX262009:MZX262010 MQB262009:MQB262010 MGF262009:MGF262010 LWJ262009:LWJ262010 LMN262009:LMN262010 LCR262009:LCR262010 KSV262009:KSV262010 KIZ262009:KIZ262010 JZD262009:JZD262010 JPH262009:JPH262010 JFL262009:JFL262010 IVP262009:IVP262010 ILT262009:ILT262010 IBX262009:IBX262010 HSB262009:HSB262010 HIF262009:HIF262010 GYJ262009:GYJ262010 GON262009:GON262010 GER262009:GER262010 FUV262009:FUV262010 FKZ262009:FKZ262010 FBD262009:FBD262010 ERH262009:ERH262010 EHL262009:EHL262010 DXP262009:DXP262010 DNT262009:DNT262010 DDX262009:DDX262010 CUB262009:CUB262010 CKF262009:CKF262010 CAJ262009:CAJ262010 BQN262009:BQN262010 BGR262009:BGR262010 AWV262009:AWV262010 AMZ262009:AMZ262010 ADD262009:ADD262010 TH262009:TH262010 JL262009:JL262010 L261999:L262000 WVX196473:WVX196474 WMB196473:WMB196474 WCF196473:WCF196474 VSJ196473:VSJ196474 VIN196473:VIN196474 UYR196473:UYR196474 UOV196473:UOV196474 UEZ196473:UEZ196474 TVD196473:TVD196474 TLH196473:TLH196474 TBL196473:TBL196474 SRP196473:SRP196474 SHT196473:SHT196474 RXX196473:RXX196474 ROB196473:ROB196474 REF196473:REF196474 QUJ196473:QUJ196474 QKN196473:QKN196474 QAR196473:QAR196474 PQV196473:PQV196474 PGZ196473:PGZ196474 OXD196473:OXD196474 ONH196473:ONH196474 ODL196473:ODL196474 NTP196473:NTP196474 NJT196473:NJT196474 MZX196473:MZX196474 MQB196473:MQB196474 MGF196473:MGF196474 LWJ196473:LWJ196474 LMN196473:LMN196474 LCR196473:LCR196474 KSV196473:KSV196474 KIZ196473:KIZ196474 JZD196473:JZD196474 JPH196473:JPH196474 JFL196473:JFL196474 IVP196473:IVP196474 ILT196473:ILT196474 IBX196473:IBX196474 HSB196473:HSB196474 HIF196473:HIF196474 GYJ196473:GYJ196474 GON196473:GON196474 GER196473:GER196474 FUV196473:FUV196474 FKZ196473:FKZ196474 FBD196473:FBD196474 ERH196473:ERH196474 EHL196473:EHL196474 DXP196473:DXP196474 DNT196473:DNT196474 DDX196473:DDX196474 CUB196473:CUB196474 CKF196473:CKF196474 CAJ196473:CAJ196474 BQN196473:BQN196474 BGR196473:BGR196474 AWV196473:AWV196474 AMZ196473:AMZ196474 ADD196473:ADD196474 TH196473:TH196474 JL196473:JL196474 L196463:L196464 WVX130937:WVX130938 WMB130937:WMB130938 WCF130937:WCF130938 VSJ130937:VSJ130938 VIN130937:VIN130938 UYR130937:UYR130938 UOV130937:UOV130938 UEZ130937:UEZ130938 TVD130937:TVD130938 TLH130937:TLH130938 TBL130937:TBL130938 SRP130937:SRP130938 SHT130937:SHT130938 RXX130937:RXX130938 ROB130937:ROB130938 REF130937:REF130938 QUJ130937:QUJ130938 QKN130937:QKN130938 QAR130937:QAR130938 PQV130937:PQV130938 PGZ130937:PGZ130938 OXD130937:OXD130938 ONH130937:ONH130938 ODL130937:ODL130938 NTP130937:NTP130938 NJT130937:NJT130938 MZX130937:MZX130938 MQB130937:MQB130938 MGF130937:MGF130938 LWJ130937:LWJ130938 LMN130937:LMN130938 LCR130937:LCR130938 KSV130937:KSV130938 KIZ130937:KIZ130938 JZD130937:JZD130938 JPH130937:JPH130938 JFL130937:JFL130938 IVP130937:IVP130938 ILT130937:ILT130938 IBX130937:IBX130938 HSB130937:HSB130938 HIF130937:HIF130938 GYJ130937:GYJ130938 GON130937:GON130938 GER130937:GER130938 FUV130937:FUV130938 FKZ130937:FKZ130938 FBD130937:FBD130938 ERH130937:ERH130938 EHL130937:EHL130938 DXP130937:DXP130938 DNT130937:DNT130938 DDX130937:DDX130938 CUB130937:CUB130938 CKF130937:CKF130938 CAJ130937:CAJ130938 BQN130937:BQN130938 BGR130937:BGR130938 AWV130937:AWV130938 AMZ130937:AMZ130938 ADD130937:ADD130938 TH130937:TH130938 JL130937:JL130938 L130927:L130928 WVX65401:WVX65402 WMB65401:WMB65402 WCF65401:WCF65402 VSJ65401:VSJ65402 VIN65401:VIN65402 UYR65401:UYR65402 UOV65401:UOV65402 UEZ65401:UEZ65402 TVD65401:TVD65402 TLH65401:TLH65402 TBL65401:TBL65402 SRP65401:SRP65402 SHT65401:SHT65402 RXX65401:RXX65402 ROB65401:ROB65402 REF65401:REF65402 QUJ65401:QUJ65402 QKN65401:QKN65402 QAR65401:QAR65402 PQV65401:PQV65402 PGZ65401:PGZ65402 OXD65401:OXD65402 ONH65401:ONH65402 ODL65401:ODL65402 NTP65401:NTP65402 NJT65401:NJT65402 MZX65401:MZX65402 MQB65401:MQB65402 MGF65401:MGF65402 LWJ65401:LWJ65402 LMN65401:LMN65402 LCR65401:LCR65402 KSV65401:KSV65402 KIZ65401:KIZ65402 JZD65401:JZD65402 JPH65401:JPH65402 JFL65401:JFL65402 IVP65401:IVP65402 ILT65401:ILT65402 IBX65401:IBX65402 HSB65401:HSB65402 HIF65401:HIF65402 GYJ65401:GYJ65402 GON65401:GON65402 GER65401:GER65402 FUV65401:FUV65402 FKZ65401:FKZ65402 FBD65401:FBD65402 ERH65401:ERH65402 EHL65401:EHL65402 DXP65401:DXP65402 DNT65401:DNT65402 DDX65401:DDX65402 CUB65401:CUB65402 CKF65401:CKF65402 CAJ65401:CAJ65402 BQN65401:BQN65402 BGR65401:BGR65402 AWV65401:AWV65402 AMZ65401:AMZ65402 ADD65401:ADD65402 TH65401:TH65402 JL65401:JL65402 L65391:L65392 WVM982894:WVQ982902 WLQ982894:WLU982902 WBU982894:WBY982902 VRY982894:VSC982902 VIC982894:VIG982902 UYG982894:UYK982902 UOK982894:UOO982902 UEO982894:UES982902 TUS982894:TUW982902 TKW982894:TLA982902 TBA982894:TBE982902 SRE982894:SRI982902 SHI982894:SHM982902 RXM982894:RXQ982902 RNQ982894:RNU982902 RDU982894:RDY982902 QTY982894:QUC982902 QKC982894:QKG982902 QAG982894:QAK982902 PQK982894:PQO982902 PGO982894:PGS982902 OWS982894:OWW982902 OMW982894:ONA982902 ODA982894:ODE982902 NTE982894:NTI982902 NJI982894:NJM982902 MZM982894:MZQ982902 MPQ982894:MPU982902 MFU982894:MFY982902 LVY982894:LWC982902 LMC982894:LMG982902 LCG982894:LCK982902 KSK982894:KSO982902 KIO982894:KIS982902 JYS982894:JYW982902 JOW982894:JPA982902 JFA982894:JFE982902 IVE982894:IVI982902 ILI982894:ILM982902 IBM982894:IBQ982902 HRQ982894:HRU982902 HHU982894:HHY982902 GXY982894:GYC982902 GOC982894:GOG982902 GEG982894:GEK982902 FUK982894:FUO982902 FKO982894:FKS982902 FAS982894:FAW982902 EQW982894:ERA982902 EHA982894:EHE982902 DXE982894:DXI982902 DNI982894:DNM982902 DDM982894:DDQ982902 CTQ982894:CTU982902 CJU982894:CJY982902 BZY982894:CAC982902 BQC982894:BQG982902 BGG982894:BGK982902 AWK982894:AWO982902 AMO982894:AMS982902 ACS982894:ACW982902 SW982894:TA982902 JA982894:JE982902 B982884:E982892 WVM917358:WVQ917366 WLQ917358:WLU917366 WBU917358:WBY917366 VRY917358:VSC917366 VIC917358:VIG917366 UYG917358:UYK917366 UOK917358:UOO917366 UEO917358:UES917366 TUS917358:TUW917366 TKW917358:TLA917366 TBA917358:TBE917366 SRE917358:SRI917366 SHI917358:SHM917366 RXM917358:RXQ917366 RNQ917358:RNU917366 RDU917358:RDY917366 QTY917358:QUC917366 QKC917358:QKG917366 QAG917358:QAK917366 PQK917358:PQO917366 PGO917358:PGS917366 OWS917358:OWW917366 OMW917358:ONA917366 ODA917358:ODE917366 NTE917358:NTI917366 NJI917358:NJM917366 MZM917358:MZQ917366 MPQ917358:MPU917366 MFU917358:MFY917366 LVY917358:LWC917366 LMC917358:LMG917366 LCG917358:LCK917366 KSK917358:KSO917366 KIO917358:KIS917366 JYS917358:JYW917366 JOW917358:JPA917366 JFA917358:JFE917366 IVE917358:IVI917366 ILI917358:ILM917366 IBM917358:IBQ917366 HRQ917358:HRU917366 HHU917358:HHY917366 GXY917358:GYC917366 GOC917358:GOG917366 GEG917358:GEK917366 FUK917358:FUO917366 FKO917358:FKS917366 FAS917358:FAW917366 EQW917358:ERA917366 EHA917358:EHE917366 DXE917358:DXI917366 DNI917358:DNM917366 DDM917358:DDQ917366 CTQ917358:CTU917366 CJU917358:CJY917366 BZY917358:CAC917366 BQC917358:BQG917366 BGG917358:BGK917366 AWK917358:AWO917366 AMO917358:AMS917366 ACS917358:ACW917366 SW917358:TA917366 JA917358:JE917366 B917348:E917356 WVM851822:WVQ851830 WLQ851822:WLU851830 WBU851822:WBY851830 VRY851822:VSC851830 VIC851822:VIG851830 UYG851822:UYK851830 UOK851822:UOO851830 UEO851822:UES851830 TUS851822:TUW851830 TKW851822:TLA851830 TBA851822:TBE851830 SRE851822:SRI851830 SHI851822:SHM851830 RXM851822:RXQ851830 RNQ851822:RNU851830 RDU851822:RDY851830 QTY851822:QUC851830 QKC851822:QKG851830 QAG851822:QAK851830 PQK851822:PQO851830 PGO851822:PGS851830 OWS851822:OWW851830 OMW851822:ONA851830 ODA851822:ODE851830 NTE851822:NTI851830 NJI851822:NJM851830 MZM851822:MZQ851830 MPQ851822:MPU851830 MFU851822:MFY851830 LVY851822:LWC851830 LMC851822:LMG851830 LCG851822:LCK851830 KSK851822:KSO851830 KIO851822:KIS851830 JYS851822:JYW851830 JOW851822:JPA851830 JFA851822:JFE851830 IVE851822:IVI851830 ILI851822:ILM851830 IBM851822:IBQ851830 HRQ851822:HRU851830 HHU851822:HHY851830 GXY851822:GYC851830 GOC851822:GOG851830 GEG851822:GEK851830 FUK851822:FUO851830 FKO851822:FKS851830 FAS851822:FAW851830 EQW851822:ERA851830 EHA851822:EHE851830 DXE851822:DXI851830 DNI851822:DNM851830 DDM851822:DDQ851830 CTQ851822:CTU851830 CJU851822:CJY851830 BZY851822:CAC851830 BQC851822:BQG851830 BGG851822:BGK851830 AWK851822:AWO851830 AMO851822:AMS851830 ACS851822:ACW851830 SW851822:TA851830 JA851822:JE851830 B851812:E851820 WVM786286:WVQ786294 WLQ786286:WLU786294 WBU786286:WBY786294 VRY786286:VSC786294 VIC786286:VIG786294 UYG786286:UYK786294 UOK786286:UOO786294 UEO786286:UES786294 TUS786286:TUW786294 TKW786286:TLA786294 TBA786286:TBE786294 SRE786286:SRI786294 SHI786286:SHM786294 RXM786286:RXQ786294 RNQ786286:RNU786294 RDU786286:RDY786294 QTY786286:QUC786294 QKC786286:QKG786294 QAG786286:QAK786294 PQK786286:PQO786294 PGO786286:PGS786294 OWS786286:OWW786294 OMW786286:ONA786294 ODA786286:ODE786294 NTE786286:NTI786294 NJI786286:NJM786294 MZM786286:MZQ786294 MPQ786286:MPU786294 MFU786286:MFY786294 LVY786286:LWC786294 LMC786286:LMG786294 LCG786286:LCK786294 KSK786286:KSO786294 KIO786286:KIS786294 JYS786286:JYW786294 JOW786286:JPA786294 JFA786286:JFE786294 IVE786286:IVI786294 ILI786286:ILM786294 IBM786286:IBQ786294 HRQ786286:HRU786294 HHU786286:HHY786294 GXY786286:GYC786294 GOC786286:GOG786294 GEG786286:GEK786294 FUK786286:FUO786294 FKO786286:FKS786294 FAS786286:FAW786294 EQW786286:ERA786294 EHA786286:EHE786294 DXE786286:DXI786294 DNI786286:DNM786294 DDM786286:DDQ786294 CTQ786286:CTU786294 CJU786286:CJY786294 BZY786286:CAC786294 BQC786286:BQG786294 BGG786286:BGK786294 AWK786286:AWO786294 AMO786286:AMS786294 ACS786286:ACW786294 SW786286:TA786294 JA786286:JE786294 B786276:E786284 WVM720750:WVQ720758 WLQ720750:WLU720758 WBU720750:WBY720758 VRY720750:VSC720758 VIC720750:VIG720758 UYG720750:UYK720758 UOK720750:UOO720758 UEO720750:UES720758 TUS720750:TUW720758 TKW720750:TLA720758 TBA720750:TBE720758 SRE720750:SRI720758 SHI720750:SHM720758 RXM720750:RXQ720758 RNQ720750:RNU720758 RDU720750:RDY720758 QTY720750:QUC720758 QKC720750:QKG720758 QAG720750:QAK720758 PQK720750:PQO720758 PGO720750:PGS720758 OWS720750:OWW720758 OMW720750:ONA720758 ODA720750:ODE720758 NTE720750:NTI720758 NJI720750:NJM720758 MZM720750:MZQ720758 MPQ720750:MPU720758 MFU720750:MFY720758 LVY720750:LWC720758 LMC720750:LMG720758 LCG720750:LCK720758 KSK720750:KSO720758 KIO720750:KIS720758 JYS720750:JYW720758 JOW720750:JPA720758 JFA720750:JFE720758 IVE720750:IVI720758 ILI720750:ILM720758 IBM720750:IBQ720758 HRQ720750:HRU720758 HHU720750:HHY720758 GXY720750:GYC720758 GOC720750:GOG720758 GEG720750:GEK720758 FUK720750:FUO720758 FKO720750:FKS720758 FAS720750:FAW720758 EQW720750:ERA720758 EHA720750:EHE720758 DXE720750:DXI720758 DNI720750:DNM720758 DDM720750:DDQ720758 CTQ720750:CTU720758 CJU720750:CJY720758 BZY720750:CAC720758 BQC720750:BQG720758 BGG720750:BGK720758 AWK720750:AWO720758 AMO720750:AMS720758 ACS720750:ACW720758 SW720750:TA720758 JA720750:JE720758 B720740:E720748 WVM655214:WVQ655222 WLQ655214:WLU655222 WBU655214:WBY655222 VRY655214:VSC655222 VIC655214:VIG655222 UYG655214:UYK655222 UOK655214:UOO655222 UEO655214:UES655222 TUS655214:TUW655222 TKW655214:TLA655222 TBA655214:TBE655222 SRE655214:SRI655222 SHI655214:SHM655222 RXM655214:RXQ655222 RNQ655214:RNU655222 RDU655214:RDY655222 QTY655214:QUC655222 QKC655214:QKG655222 QAG655214:QAK655222 PQK655214:PQO655222 PGO655214:PGS655222 OWS655214:OWW655222 OMW655214:ONA655222 ODA655214:ODE655222 NTE655214:NTI655222 NJI655214:NJM655222 MZM655214:MZQ655222 MPQ655214:MPU655222 MFU655214:MFY655222 LVY655214:LWC655222 LMC655214:LMG655222 LCG655214:LCK655222 KSK655214:KSO655222 KIO655214:KIS655222 JYS655214:JYW655222 JOW655214:JPA655222 JFA655214:JFE655222 IVE655214:IVI655222 ILI655214:ILM655222 IBM655214:IBQ655222 HRQ655214:HRU655222 HHU655214:HHY655222 GXY655214:GYC655222 GOC655214:GOG655222 GEG655214:GEK655222 FUK655214:FUO655222 FKO655214:FKS655222 FAS655214:FAW655222 EQW655214:ERA655222 EHA655214:EHE655222 DXE655214:DXI655222 DNI655214:DNM655222 DDM655214:DDQ655222 CTQ655214:CTU655222 CJU655214:CJY655222 BZY655214:CAC655222 BQC655214:BQG655222 BGG655214:BGK655222 AWK655214:AWO655222 AMO655214:AMS655222 ACS655214:ACW655222 SW655214:TA655222 JA655214:JE655222 B655204:E655212 WVM589678:WVQ589686 WLQ589678:WLU589686 WBU589678:WBY589686 VRY589678:VSC589686 VIC589678:VIG589686 UYG589678:UYK589686 UOK589678:UOO589686 UEO589678:UES589686 TUS589678:TUW589686 TKW589678:TLA589686 TBA589678:TBE589686 SRE589678:SRI589686 SHI589678:SHM589686 RXM589678:RXQ589686 RNQ589678:RNU589686 RDU589678:RDY589686 QTY589678:QUC589686 QKC589678:QKG589686 QAG589678:QAK589686 PQK589678:PQO589686 PGO589678:PGS589686 OWS589678:OWW589686 OMW589678:ONA589686 ODA589678:ODE589686 NTE589678:NTI589686 NJI589678:NJM589686 MZM589678:MZQ589686 MPQ589678:MPU589686 MFU589678:MFY589686 LVY589678:LWC589686 LMC589678:LMG589686 LCG589678:LCK589686 KSK589678:KSO589686 KIO589678:KIS589686 JYS589678:JYW589686 JOW589678:JPA589686 JFA589678:JFE589686 IVE589678:IVI589686 ILI589678:ILM589686 IBM589678:IBQ589686 HRQ589678:HRU589686 HHU589678:HHY589686 GXY589678:GYC589686 GOC589678:GOG589686 GEG589678:GEK589686 FUK589678:FUO589686 FKO589678:FKS589686 FAS589678:FAW589686 EQW589678:ERA589686 EHA589678:EHE589686 DXE589678:DXI589686 DNI589678:DNM589686 DDM589678:DDQ589686 CTQ589678:CTU589686 CJU589678:CJY589686 BZY589678:CAC589686 BQC589678:BQG589686 BGG589678:BGK589686 AWK589678:AWO589686 AMO589678:AMS589686 ACS589678:ACW589686 SW589678:TA589686 JA589678:JE589686 B589668:E589676 WVM524142:WVQ524150 WLQ524142:WLU524150 WBU524142:WBY524150 VRY524142:VSC524150 VIC524142:VIG524150 UYG524142:UYK524150 UOK524142:UOO524150 UEO524142:UES524150 TUS524142:TUW524150 TKW524142:TLA524150 TBA524142:TBE524150 SRE524142:SRI524150 SHI524142:SHM524150 RXM524142:RXQ524150 RNQ524142:RNU524150 RDU524142:RDY524150 QTY524142:QUC524150 QKC524142:QKG524150 QAG524142:QAK524150 PQK524142:PQO524150 PGO524142:PGS524150 OWS524142:OWW524150 OMW524142:ONA524150 ODA524142:ODE524150 NTE524142:NTI524150 NJI524142:NJM524150 MZM524142:MZQ524150 MPQ524142:MPU524150 MFU524142:MFY524150 LVY524142:LWC524150 LMC524142:LMG524150 LCG524142:LCK524150 KSK524142:KSO524150 KIO524142:KIS524150 JYS524142:JYW524150 JOW524142:JPA524150 JFA524142:JFE524150 IVE524142:IVI524150 ILI524142:ILM524150 IBM524142:IBQ524150 HRQ524142:HRU524150 HHU524142:HHY524150 GXY524142:GYC524150 GOC524142:GOG524150 GEG524142:GEK524150 FUK524142:FUO524150 FKO524142:FKS524150 FAS524142:FAW524150 EQW524142:ERA524150 EHA524142:EHE524150 DXE524142:DXI524150 DNI524142:DNM524150 DDM524142:DDQ524150 CTQ524142:CTU524150 CJU524142:CJY524150 BZY524142:CAC524150 BQC524142:BQG524150 BGG524142:BGK524150 AWK524142:AWO524150 AMO524142:AMS524150 ACS524142:ACW524150 SW524142:TA524150 JA524142:JE524150 B524132:E524140 WVM458606:WVQ458614 WLQ458606:WLU458614 WBU458606:WBY458614 VRY458606:VSC458614 VIC458606:VIG458614 UYG458606:UYK458614 UOK458606:UOO458614 UEO458606:UES458614 TUS458606:TUW458614 TKW458606:TLA458614 TBA458606:TBE458614 SRE458606:SRI458614 SHI458606:SHM458614 RXM458606:RXQ458614 RNQ458606:RNU458614 RDU458606:RDY458614 QTY458606:QUC458614 QKC458606:QKG458614 QAG458606:QAK458614 PQK458606:PQO458614 PGO458606:PGS458614 OWS458606:OWW458614 OMW458606:ONA458614 ODA458606:ODE458614 NTE458606:NTI458614 NJI458606:NJM458614 MZM458606:MZQ458614 MPQ458606:MPU458614 MFU458606:MFY458614 LVY458606:LWC458614 LMC458606:LMG458614 LCG458606:LCK458614 KSK458606:KSO458614 KIO458606:KIS458614 JYS458606:JYW458614 JOW458606:JPA458614 JFA458606:JFE458614 IVE458606:IVI458614 ILI458606:ILM458614 IBM458606:IBQ458614 HRQ458606:HRU458614 HHU458606:HHY458614 GXY458606:GYC458614 GOC458606:GOG458614 GEG458606:GEK458614 FUK458606:FUO458614 FKO458606:FKS458614 FAS458606:FAW458614 EQW458606:ERA458614 EHA458606:EHE458614 DXE458606:DXI458614 DNI458606:DNM458614 DDM458606:DDQ458614 CTQ458606:CTU458614 CJU458606:CJY458614 BZY458606:CAC458614 BQC458606:BQG458614 BGG458606:BGK458614 AWK458606:AWO458614 AMO458606:AMS458614 ACS458606:ACW458614 SW458606:TA458614 JA458606:JE458614 B458596:E458604 WVM393070:WVQ393078 WLQ393070:WLU393078 WBU393070:WBY393078 VRY393070:VSC393078 VIC393070:VIG393078 UYG393070:UYK393078 UOK393070:UOO393078 UEO393070:UES393078 TUS393070:TUW393078 TKW393070:TLA393078 TBA393070:TBE393078 SRE393070:SRI393078 SHI393070:SHM393078 RXM393070:RXQ393078 RNQ393070:RNU393078 RDU393070:RDY393078 QTY393070:QUC393078 QKC393070:QKG393078 QAG393070:QAK393078 PQK393070:PQO393078 PGO393070:PGS393078 OWS393070:OWW393078 OMW393070:ONA393078 ODA393070:ODE393078 NTE393070:NTI393078 NJI393070:NJM393078 MZM393070:MZQ393078 MPQ393070:MPU393078 MFU393070:MFY393078 LVY393070:LWC393078 LMC393070:LMG393078 LCG393070:LCK393078 KSK393070:KSO393078 KIO393070:KIS393078 JYS393070:JYW393078 JOW393070:JPA393078 JFA393070:JFE393078 IVE393070:IVI393078 ILI393070:ILM393078 IBM393070:IBQ393078 HRQ393070:HRU393078 HHU393070:HHY393078 GXY393070:GYC393078 GOC393070:GOG393078 GEG393070:GEK393078 FUK393070:FUO393078 FKO393070:FKS393078 FAS393070:FAW393078 EQW393070:ERA393078 EHA393070:EHE393078 DXE393070:DXI393078 DNI393070:DNM393078 DDM393070:DDQ393078 CTQ393070:CTU393078 CJU393070:CJY393078 BZY393070:CAC393078 BQC393070:BQG393078 BGG393070:BGK393078 AWK393070:AWO393078 AMO393070:AMS393078 ACS393070:ACW393078 SW393070:TA393078 JA393070:JE393078 B393060:E393068 WVM327534:WVQ327542 WLQ327534:WLU327542 WBU327534:WBY327542 VRY327534:VSC327542 VIC327534:VIG327542 UYG327534:UYK327542 UOK327534:UOO327542 UEO327534:UES327542 TUS327534:TUW327542 TKW327534:TLA327542 TBA327534:TBE327542 SRE327534:SRI327542 SHI327534:SHM327542 RXM327534:RXQ327542 RNQ327534:RNU327542 RDU327534:RDY327542 QTY327534:QUC327542 QKC327534:QKG327542 QAG327534:QAK327542 PQK327534:PQO327542 PGO327534:PGS327542 OWS327534:OWW327542 OMW327534:ONA327542 ODA327534:ODE327542 NTE327534:NTI327542 NJI327534:NJM327542 MZM327534:MZQ327542 MPQ327534:MPU327542 MFU327534:MFY327542 LVY327534:LWC327542 LMC327534:LMG327542 LCG327534:LCK327542 KSK327534:KSO327542 KIO327534:KIS327542 JYS327534:JYW327542 JOW327534:JPA327542 JFA327534:JFE327542 IVE327534:IVI327542 ILI327534:ILM327542 IBM327534:IBQ327542 HRQ327534:HRU327542 HHU327534:HHY327542 GXY327534:GYC327542 GOC327534:GOG327542 GEG327534:GEK327542 FUK327534:FUO327542 FKO327534:FKS327542 FAS327534:FAW327542 EQW327534:ERA327542 EHA327534:EHE327542 DXE327534:DXI327542 DNI327534:DNM327542 DDM327534:DDQ327542 CTQ327534:CTU327542 CJU327534:CJY327542 BZY327534:CAC327542 BQC327534:BQG327542 BGG327534:BGK327542 AWK327534:AWO327542 AMO327534:AMS327542 ACS327534:ACW327542 SW327534:TA327542 JA327534:JE327542 B327524:E327532 WVM261998:WVQ262006 WLQ261998:WLU262006 WBU261998:WBY262006 VRY261998:VSC262006 VIC261998:VIG262006 UYG261998:UYK262006 UOK261998:UOO262006 UEO261998:UES262006 TUS261998:TUW262006 TKW261998:TLA262006 TBA261998:TBE262006 SRE261998:SRI262006 SHI261998:SHM262006 RXM261998:RXQ262006 RNQ261998:RNU262006 RDU261998:RDY262006 QTY261998:QUC262006 QKC261998:QKG262006 QAG261998:QAK262006 PQK261998:PQO262006 PGO261998:PGS262006 OWS261998:OWW262006 OMW261998:ONA262006 ODA261998:ODE262006 NTE261998:NTI262006 NJI261998:NJM262006 MZM261998:MZQ262006 MPQ261998:MPU262006 MFU261998:MFY262006 LVY261998:LWC262006 LMC261998:LMG262006 LCG261998:LCK262006 KSK261998:KSO262006 KIO261998:KIS262006 JYS261998:JYW262006 JOW261998:JPA262006 JFA261998:JFE262006 IVE261998:IVI262006 ILI261998:ILM262006 IBM261998:IBQ262006 HRQ261998:HRU262006 HHU261998:HHY262006 GXY261998:GYC262006 GOC261998:GOG262006 GEG261998:GEK262006 FUK261998:FUO262006 FKO261998:FKS262006 FAS261998:FAW262006 EQW261998:ERA262006 EHA261998:EHE262006 DXE261998:DXI262006 DNI261998:DNM262006 DDM261998:DDQ262006 CTQ261998:CTU262006 CJU261998:CJY262006 BZY261998:CAC262006 BQC261998:BQG262006 BGG261998:BGK262006 AWK261998:AWO262006 AMO261998:AMS262006 ACS261998:ACW262006 SW261998:TA262006 JA261998:JE262006 B261988:E261996 WVM196462:WVQ196470 WLQ196462:WLU196470 WBU196462:WBY196470 VRY196462:VSC196470 VIC196462:VIG196470 UYG196462:UYK196470 UOK196462:UOO196470 UEO196462:UES196470 TUS196462:TUW196470 TKW196462:TLA196470 TBA196462:TBE196470 SRE196462:SRI196470 SHI196462:SHM196470 RXM196462:RXQ196470 RNQ196462:RNU196470 RDU196462:RDY196470 QTY196462:QUC196470 QKC196462:QKG196470 QAG196462:QAK196470 PQK196462:PQO196470 PGO196462:PGS196470 OWS196462:OWW196470 OMW196462:ONA196470 ODA196462:ODE196470 NTE196462:NTI196470 NJI196462:NJM196470 MZM196462:MZQ196470 MPQ196462:MPU196470 MFU196462:MFY196470 LVY196462:LWC196470 LMC196462:LMG196470 LCG196462:LCK196470 KSK196462:KSO196470 KIO196462:KIS196470 JYS196462:JYW196470 JOW196462:JPA196470 JFA196462:JFE196470 IVE196462:IVI196470 ILI196462:ILM196470 IBM196462:IBQ196470 HRQ196462:HRU196470 HHU196462:HHY196470 GXY196462:GYC196470 GOC196462:GOG196470 GEG196462:GEK196470 FUK196462:FUO196470 FKO196462:FKS196470 FAS196462:FAW196470 EQW196462:ERA196470 EHA196462:EHE196470 DXE196462:DXI196470 DNI196462:DNM196470 DDM196462:DDQ196470 CTQ196462:CTU196470 CJU196462:CJY196470 BZY196462:CAC196470 BQC196462:BQG196470 BGG196462:BGK196470 AWK196462:AWO196470 AMO196462:AMS196470 ACS196462:ACW196470 SW196462:TA196470 JA196462:JE196470 B196452:E196460 WVM130926:WVQ130934 WLQ130926:WLU130934 WBU130926:WBY130934 VRY130926:VSC130934 VIC130926:VIG130934 UYG130926:UYK130934 UOK130926:UOO130934 UEO130926:UES130934 TUS130926:TUW130934 TKW130926:TLA130934 TBA130926:TBE130934 SRE130926:SRI130934 SHI130926:SHM130934 RXM130926:RXQ130934 RNQ130926:RNU130934 RDU130926:RDY130934 QTY130926:QUC130934 QKC130926:QKG130934 QAG130926:QAK130934 PQK130926:PQO130934 PGO130926:PGS130934 OWS130926:OWW130934 OMW130926:ONA130934 ODA130926:ODE130934 NTE130926:NTI130934 NJI130926:NJM130934 MZM130926:MZQ130934 MPQ130926:MPU130934 MFU130926:MFY130934 LVY130926:LWC130934 LMC130926:LMG130934 LCG130926:LCK130934 KSK130926:KSO130934 KIO130926:KIS130934 JYS130926:JYW130934 JOW130926:JPA130934 JFA130926:JFE130934 IVE130926:IVI130934 ILI130926:ILM130934 IBM130926:IBQ130934 HRQ130926:HRU130934 HHU130926:HHY130934 GXY130926:GYC130934 GOC130926:GOG130934 GEG130926:GEK130934 FUK130926:FUO130934 FKO130926:FKS130934 FAS130926:FAW130934 EQW130926:ERA130934 EHA130926:EHE130934 DXE130926:DXI130934 DNI130926:DNM130934 DDM130926:DDQ130934 CTQ130926:CTU130934 CJU130926:CJY130934 BZY130926:CAC130934 BQC130926:BQG130934 BGG130926:BGK130934 AWK130926:AWO130934 AMO130926:AMS130934 ACS130926:ACW130934 SW130926:TA130934 JA130926:JE130934 B130916:E130924 WVM65390:WVQ65398 WLQ65390:WLU65398 WBU65390:WBY65398 VRY65390:VSC65398 VIC65390:VIG65398 UYG65390:UYK65398 UOK65390:UOO65398 UEO65390:UES65398 TUS65390:TUW65398 TKW65390:TLA65398 TBA65390:TBE65398 SRE65390:SRI65398 SHI65390:SHM65398 RXM65390:RXQ65398 RNQ65390:RNU65398 RDU65390:RDY65398 QTY65390:QUC65398 QKC65390:QKG65398 QAG65390:QAK65398 PQK65390:PQO65398 PGO65390:PGS65398 OWS65390:OWW65398 OMW65390:ONA65398 ODA65390:ODE65398 NTE65390:NTI65398 NJI65390:NJM65398 MZM65390:MZQ65398 MPQ65390:MPU65398 MFU65390:MFY65398 LVY65390:LWC65398 LMC65390:LMG65398 LCG65390:LCK65398 KSK65390:KSO65398 KIO65390:KIS65398 JYS65390:JYW65398 JOW65390:JPA65398 JFA65390:JFE65398 IVE65390:IVI65398 ILI65390:ILM65398 IBM65390:IBQ65398 HRQ65390:HRU65398 HHU65390:HHY65398 GXY65390:GYC65398 GOC65390:GOG65398 GEG65390:GEK65398 FUK65390:FUO65398 FKO65390:FKS65398 FAS65390:FAW65398 EQW65390:ERA65398 EHA65390:EHE65398 DXE65390:DXI65398 DNI65390:DNM65398 DDM65390:DDQ65398 CTQ65390:CTU65398 CJU65390:CJY65398 BZY65390:CAC65398 BQC65390:BQG65398 BGG65390:BGK65398 AWK65390:AWO65398 AMO65390:AMS65398 ACS65390:ACW65398 SW65390:TA65398 B65380:E65388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A261"/>
  <sheetViews>
    <sheetView showZeros="0" view="pageBreakPreview" zoomScale="115" zoomScaleNormal="85" zoomScaleSheetLayoutView="115" workbookViewId="0">
      <selection activeCell="AV253" sqref="AV253"/>
    </sheetView>
  </sheetViews>
  <sheetFormatPr defaultColWidth="9.140625" defaultRowHeight="12"/>
  <cols>
    <col min="1" max="1" width="3.5703125" style="6" customWidth="1"/>
    <col min="2" max="105" width="2.85546875" style="6" customWidth="1"/>
    <col min="106" max="16384" width="9.140625" style="6"/>
  </cols>
  <sheetData>
    <row r="1" spans="1:40" ht="17.25" customHeight="1">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M1" s="6" t="s">
        <v>4</v>
      </c>
      <c r="AN1" s="6">
        <v>1</v>
      </c>
    </row>
    <row r="2" spans="1:40" s="109" customFormat="1" ht="17.25" customHeight="1">
      <c r="B2" s="12"/>
      <c r="C2" s="134"/>
      <c r="D2" s="134"/>
      <c r="E2" s="342"/>
      <c r="F2" s="342"/>
      <c r="G2" s="8"/>
      <c r="H2" s="8"/>
      <c r="I2" s="8"/>
      <c r="J2" s="8"/>
      <c r="K2" s="8"/>
      <c r="L2" s="6"/>
      <c r="M2" s="6"/>
      <c r="N2" s="6"/>
      <c r="O2" s="6"/>
      <c r="P2" s="6"/>
      <c r="Q2" s="6"/>
      <c r="R2" s="6"/>
      <c r="S2" s="6"/>
      <c r="T2" s="6"/>
      <c r="U2" s="6"/>
      <c r="V2" s="6"/>
      <c r="W2" s="6"/>
      <c r="X2" s="6"/>
      <c r="Y2" s="6"/>
      <c r="Z2" s="297"/>
      <c r="AA2" s="297"/>
      <c r="AB2" s="297"/>
      <c r="AC2" s="297"/>
      <c r="AD2" s="297"/>
      <c r="AE2" s="297"/>
      <c r="AF2" s="297"/>
      <c r="AG2" s="297"/>
      <c r="AH2" s="297"/>
      <c r="AI2" s="297"/>
      <c r="AJ2" s="297"/>
      <c r="AK2" s="297"/>
      <c r="AN2" s="6">
        <v>2</v>
      </c>
    </row>
    <row r="3" spans="1:40" s="109" customFormat="1" ht="17.25" customHeight="1">
      <c r="A3" s="12" t="s">
        <v>334</v>
      </c>
      <c r="B3" s="12"/>
      <c r="C3" s="134"/>
      <c r="D3" s="134"/>
      <c r="E3" s="108"/>
      <c r="F3" s="108"/>
      <c r="Z3" s="106"/>
      <c r="AA3" s="106"/>
      <c r="AB3" s="106"/>
      <c r="AC3" s="106"/>
      <c r="AD3" s="106"/>
      <c r="AE3" s="106"/>
      <c r="AF3" s="106"/>
      <c r="AG3" s="106"/>
      <c r="AH3" s="106"/>
      <c r="AI3" s="106"/>
      <c r="AJ3" s="106"/>
      <c r="AK3" s="106"/>
      <c r="AN3" s="6">
        <v>3</v>
      </c>
    </row>
    <row r="4" spans="1:40" s="109" customFormat="1" ht="17.25" customHeight="1">
      <c r="A4" s="148"/>
      <c r="B4" s="148"/>
      <c r="C4" s="134"/>
      <c r="D4" s="134"/>
      <c r="E4" s="143"/>
      <c r="F4" s="143"/>
      <c r="G4" s="20"/>
      <c r="H4" s="20"/>
      <c r="I4" s="20"/>
      <c r="J4" s="20"/>
      <c r="K4" s="20"/>
      <c r="L4" s="20"/>
      <c r="M4" s="20"/>
      <c r="N4" s="20"/>
      <c r="O4" s="20"/>
      <c r="P4" s="20"/>
      <c r="Q4" s="20"/>
      <c r="R4" s="20"/>
      <c r="S4" s="20"/>
      <c r="T4" s="20"/>
      <c r="U4" s="20"/>
      <c r="V4" s="20"/>
      <c r="W4" s="20"/>
      <c r="X4" s="20"/>
      <c r="Y4" s="20"/>
      <c r="Z4" s="29"/>
      <c r="AA4" s="29"/>
      <c r="AB4" s="29"/>
      <c r="AC4" s="29"/>
      <c r="AD4" s="29"/>
      <c r="AE4" s="29"/>
      <c r="AF4" s="29"/>
      <c r="AG4" s="29"/>
      <c r="AH4" s="29"/>
      <c r="AI4" s="29"/>
      <c r="AJ4" s="29"/>
      <c r="AK4" s="29"/>
      <c r="AN4" s="6">
        <v>4</v>
      </c>
    </row>
    <row r="5" spans="1:40" s="109" customFormat="1" ht="17.25" customHeight="1">
      <c r="A5" s="148"/>
      <c r="B5" s="148"/>
      <c r="C5" s="134"/>
      <c r="D5" s="134"/>
      <c r="E5" s="143"/>
      <c r="F5" s="143"/>
      <c r="G5" s="20"/>
      <c r="H5" s="20"/>
      <c r="I5" s="20"/>
      <c r="J5" s="20"/>
      <c r="K5" s="20"/>
      <c r="L5" s="20"/>
      <c r="M5" s="20"/>
      <c r="N5" s="20"/>
      <c r="O5" s="20"/>
      <c r="P5" s="20"/>
      <c r="Q5" s="20"/>
      <c r="R5" s="20"/>
      <c r="S5" s="20"/>
      <c r="T5" s="20"/>
      <c r="U5" s="20"/>
      <c r="V5" s="20"/>
      <c r="W5" s="20"/>
      <c r="X5" s="20"/>
      <c r="Y5" s="20"/>
      <c r="Z5" s="29"/>
      <c r="AA5" s="29"/>
      <c r="AB5" s="29"/>
      <c r="AC5" s="29"/>
      <c r="AD5" s="29"/>
      <c r="AE5" s="29"/>
      <c r="AF5" s="29"/>
      <c r="AG5" s="29"/>
      <c r="AH5" s="29"/>
      <c r="AI5" s="29"/>
      <c r="AJ5" s="29"/>
      <c r="AK5" s="29"/>
    </row>
    <row r="6" spans="1:40" s="109" customFormat="1" ht="17.25" customHeight="1">
      <c r="A6" s="148"/>
      <c r="B6" s="148"/>
      <c r="C6" s="134"/>
      <c r="D6" s="134"/>
      <c r="E6" s="143"/>
      <c r="F6" s="143"/>
      <c r="G6" s="20"/>
      <c r="H6" s="20"/>
      <c r="I6" s="20"/>
      <c r="J6" s="20"/>
      <c r="K6" s="20"/>
      <c r="L6" s="20"/>
      <c r="M6" s="20"/>
      <c r="N6" s="20"/>
      <c r="O6" s="20"/>
      <c r="P6" s="20"/>
      <c r="Q6" s="20"/>
      <c r="R6" s="20"/>
      <c r="S6" s="20"/>
      <c r="T6" s="20"/>
      <c r="U6" s="20"/>
      <c r="V6" s="20"/>
      <c r="W6" s="20"/>
      <c r="X6" s="20"/>
      <c r="Y6" s="20"/>
      <c r="Z6" s="29"/>
      <c r="AA6" s="29"/>
      <c r="AB6" s="29"/>
      <c r="AC6" s="29"/>
      <c r="AD6" s="29"/>
      <c r="AE6" s="29"/>
      <c r="AF6" s="29"/>
      <c r="AG6" s="29"/>
      <c r="AH6" s="29"/>
      <c r="AI6" s="29"/>
      <c r="AJ6" s="29"/>
      <c r="AK6" s="29"/>
    </row>
    <row r="7" spans="1:40" s="109" customFormat="1" ht="17.25" customHeight="1">
      <c r="A7" s="148"/>
      <c r="B7" s="148"/>
      <c r="C7" s="134"/>
      <c r="D7" s="134"/>
      <c r="E7" s="143"/>
      <c r="F7" s="143"/>
      <c r="G7" s="20"/>
      <c r="H7" s="20"/>
      <c r="I7" s="20"/>
      <c r="J7" s="20"/>
      <c r="K7" s="20"/>
      <c r="L7" s="20"/>
      <c r="M7" s="20"/>
      <c r="N7" s="20"/>
      <c r="O7" s="20"/>
      <c r="P7" s="20"/>
      <c r="Q7" s="20"/>
      <c r="R7" s="20"/>
      <c r="S7" s="20"/>
      <c r="T7" s="20"/>
      <c r="U7" s="20"/>
      <c r="V7" s="20"/>
      <c r="W7" s="20"/>
      <c r="X7" s="20"/>
      <c r="Y7" s="20"/>
      <c r="Z7" s="29"/>
      <c r="AA7" s="29"/>
      <c r="AB7" s="29"/>
      <c r="AC7" s="29"/>
      <c r="AD7" s="29"/>
      <c r="AE7" s="29"/>
      <c r="AF7" s="29"/>
      <c r="AG7" s="29"/>
      <c r="AH7" s="29"/>
      <c r="AI7" s="29"/>
      <c r="AJ7" s="29"/>
      <c r="AK7" s="29"/>
    </row>
    <row r="8" spans="1:40" s="147" customFormat="1" ht="17.25" customHeight="1">
      <c r="A8" s="148"/>
      <c r="B8" s="148"/>
      <c r="C8" s="134"/>
      <c r="D8" s="134"/>
      <c r="E8" s="143"/>
      <c r="F8" s="143"/>
      <c r="G8" s="20"/>
      <c r="H8" s="20"/>
      <c r="I8" s="20"/>
      <c r="J8" s="20"/>
      <c r="K8" s="20"/>
      <c r="L8" s="20"/>
      <c r="M8" s="20"/>
      <c r="N8" s="20"/>
      <c r="O8" s="20"/>
      <c r="P8" s="20"/>
      <c r="Q8" s="20"/>
      <c r="R8" s="20"/>
      <c r="S8" s="20"/>
      <c r="T8" s="20"/>
      <c r="U8" s="20"/>
      <c r="V8" s="20"/>
      <c r="W8" s="20"/>
      <c r="X8" s="20"/>
      <c r="Y8" s="20"/>
      <c r="Z8" s="29"/>
      <c r="AA8" s="29"/>
      <c r="AB8" s="29"/>
      <c r="AC8" s="29"/>
      <c r="AD8" s="29"/>
      <c r="AE8" s="29"/>
      <c r="AF8" s="29"/>
      <c r="AG8" s="29"/>
      <c r="AH8" s="29"/>
      <c r="AI8" s="29"/>
      <c r="AJ8" s="29"/>
      <c r="AK8" s="29"/>
    </row>
    <row r="9" spans="1:40" s="147" customFormat="1" ht="17.25" customHeight="1">
      <c r="A9" s="148"/>
      <c r="B9" s="148"/>
      <c r="C9" s="134"/>
      <c r="D9" s="134"/>
      <c r="E9" s="143"/>
      <c r="F9" s="143"/>
      <c r="G9" s="20"/>
      <c r="H9" s="20"/>
      <c r="I9" s="20"/>
      <c r="J9" s="20"/>
      <c r="K9" s="20"/>
      <c r="L9" s="20"/>
      <c r="M9" s="20"/>
      <c r="N9" s="20"/>
      <c r="O9" s="20"/>
      <c r="P9" s="20"/>
      <c r="Q9" s="20"/>
      <c r="R9" s="20"/>
      <c r="S9" s="20"/>
      <c r="T9" s="20"/>
      <c r="U9" s="20"/>
      <c r="V9" s="20"/>
      <c r="W9" s="20"/>
      <c r="X9" s="20"/>
      <c r="Y9" s="20"/>
      <c r="Z9" s="29"/>
      <c r="AA9" s="29"/>
      <c r="AB9" s="29"/>
      <c r="AC9" s="29"/>
      <c r="AD9" s="29"/>
      <c r="AE9" s="29"/>
      <c r="AF9" s="29"/>
      <c r="AG9" s="29"/>
      <c r="AH9" s="29"/>
      <c r="AI9" s="29"/>
      <c r="AJ9" s="29"/>
      <c r="AK9" s="29"/>
    </row>
    <row r="10" spans="1:40" s="147" customFormat="1" ht="17.25" customHeight="1">
      <c r="A10" s="148"/>
      <c r="B10" s="148"/>
      <c r="C10" s="134"/>
      <c r="D10" s="134"/>
      <c r="E10" s="143"/>
      <c r="F10" s="143"/>
      <c r="G10" s="20"/>
      <c r="H10" s="20"/>
      <c r="I10" s="20"/>
      <c r="J10" s="20"/>
      <c r="K10" s="20"/>
      <c r="L10" s="20"/>
      <c r="M10" s="20"/>
      <c r="N10" s="20"/>
      <c r="O10" s="20"/>
      <c r="P10" s="20"/>
      <c r="Q10" s="20"/>
      <c r="R10" s="20"/>
      <c r="S10" s="20"/>
      <c r="T10" s="20"/>
      <c r="U10" s="20"/>
      <c r="V10" s="20"/>
      <c r="W10" s="20"/>
      <c r="X10" s="20"/>
      <c r="Y10" s="20"/>
      <c r="Z10" s="29"/>
      <c r="AA10" s="29"/>
      <c r="AB10" s="29"/>
      <c r="AC10" s="29"/>
      <c r="AD10" s="29"/>
      <c r="AE10" s="29"/>
      <c r="AF10" s="29"/>
      <c r="AG10" s="29"/>
      <c r="AH10" s="29"/>
      <c r="AI10" s="29"/>
      <c r="AJ10" s="29"/>
      <c r="AK10" s="29"/>
    </row>
    <row r="11" spans="1:40" s="109" customFormat="1" ht="17.25" customHeight="1">
      <c r="A11" s="148"/>
      <c r="B11" s="148"/>
      <c r="C11" s="134"/>
      <c r="D11" s="134"/>
      <c r="E11" s="143"/>
      <c r="F11" s="143"/>
      <c r="G11" s="20"/>
      <c r="H11" s="20"/>
      <c r="I11" s="20"/>
      <c r="J11" s="20"/>
      <c r="K11" s="20"/>
      <c r="L11" s="20"/>
      <c r="M11" s="20"/>
      <c r="N11" s="20"/>
      <c r="O11" s="20"/>
      <c r="P11" s="20"/>
      <c r="Q11" s="20"/>
      <c r="R11" s="20"/>
      <c r="S11" s="20"/>
      <c r="T11" s="20"/>
      <c r="U11" s="20"/>
      <c r="V11" s="20"/>
      <c r="W11" s="20"/>
      <c r="X11" s="20"/>
      <c r="Y11" s="20"/>
      <c r="Z11" s="29"/>
      <c r="AA11" s="29"/>
      <c r="AB11" s="29"/>
      <c r="AC11" s="29"/>
      <c r="AD11" s="29"/>
      <c r="AE11" s="29"/>
      <c r="AF11" s="29"/>
      <c r="AG11" s="29"/>
      <c r="AH11" s="29"/>
      <c r="AI11" s="29"/>
      <c r="AJ11" s="29"/>
      <c r="AK11" s="29"/>
    </row>
    <row r="12" spans="1:40" ht="17.25" customHeight="1">
      <c r="A12" s="148"/>
      <c r="B12" s="148"/>
      <c r="C12" s="134"/>
      <c r="D12" s="134"/>
      <c r="E12" s="143"/>
      <c r="F12" s="143"/>
      <c r="G12" s="20"/>
      <c r="H12" s="20"/>
      <c r="I12" s="20"/>
      <c r="J12" s="20"/>
      <c r="K12" s="20"/>
      <c r="L12" s="20"/>
      <c r="M12" s="20"/>
      <c r="N12" s="20"/>
      <c r="O12" s="20"/>
      <c r="P12" s="20"/>
      <c r="Q12" s="20"/>
      <c r="R12" s="20"/>
      <c r="S12" s="20"/>
      <c r="T12" s="20"/>
      <c r="U12" s="20"/>
      <c r="V12" s="20"/>
      <c r="W12" s="20"/>
      <c r="X12" s="20"/>
      <c r="Y12" s="20"/>
      <c r="Z12" s="29"/>
      <c r="AA12" s="29"/>
      <c r="AB12" s="29"/>
      <c r="AC12" s="29"/>
      <c r="AD12" s="29"/>
      <c r="AE12" s="29"/>
      <c r="AF12" s="29"/>
      <c r="AG12" s="29"/>
      <c r="AH12" s="29"/>
      <c r="AI12" s="29"/>
      <c r="AJ12" s="29"/>
      <c r="AK12" s="29"/>
    </row>
    <row r="13" spans="1:40" ht="17.25" customHeight="1">
      <c r="A13" s="148"/>
      <c r="B13" s="148"/>
      <c r="C13" s="134"/>
      <c r="D13" s="134"/>
      <c r="E13" s="143"/>
      <c r="F13" s="143"/>
      <c r="G13" s="20"/>
      <c r="H13" s="20"/>
      <c r="I13" s="20"/>
      <c r="J13" s="20"/>
      <c r="K13" s="20"/>
      <c r="L13" s="20"/>
      <c r="M13" s="20"/>
      <c r="N13" s="20"/>
      <c r="O13" s="20"/>
      <c r="P13" s="20"/>
      <c r="Q13" s="20"/>
      <c r="R13" s="20"/>
      <c r="S13" s="20"/>
      <c r="T13" s="20"/>
      <c r="U13" s="20"/>
      <c r="V13" s="20"/>
      <c r="W13" s="20"/>
      <c r="X13" s="20"/>
      <c r="Y13" s="20"/>
      <c r="Z13" s="29"/>
      <c r="AA13" s="29"/>
      <c r="AB13" s="29"/>
      <c r="AC13" s="29"/>
      <c r="AD13" s="29"/>
      <c r="AE13" s="29"/>
      <c r="AF13" s="29"/>
      <c r="AG13" s="29"/>
      <c r="AH13" s="29"/>
      <c r="AI13" s="29"/>
      <c r="AJ13" s="29"/>
      <c r="AK13" s="29"/>
    </row>
    <row r="14" spans="1:40" ht="23.25" customHeight="1">
      <c r="A14" s="312" t="s">
        <v>55</v>
      </c>
      <c r="B14" s="312"/>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row>
    <row r="15" spans="1:40" ht="17.25" customHeight="1">
      <c r="A15" s="730" t="s">
        <v>56</v>
      </c>
      <c r="B15" s="730"/>
      <c r="C15" s="730"/>
      <c r="D15" s="730"/>
      <c r="E15" s="730"/>
      <c r="F15" s="730"/>
      <c r="G15" s="730"/>
      <c r="H15" s="730"/>
      <c r="I15" s="730"/>
      <c r="J15" s="730"/>
      <c r="K15" s="730"/>
      <c r="L15" s="730"/>
      <c r="M15" s="730"/>
      <c r="N15" s="730"/>
      <c r="O15" s="730"/>
      <c r="P15" s="730"/>
      <c r="Q15" s="730"/>
      <c r="R15" s="730"/>
      <c r="S15" s="730"/>
      <c r="T15" s="730"/>
      <c r="U15" s="730"/>
      <c r="V15" s="730"/>
      <c r="W15" s="730"/>
      <c r="X15" s="730"/>
      <c r="Y15" s="730"/>
      <c r="Z15" s="730"/>
      <c r="AA15" s="730"/>
      <c r="AB15" s="730"/>
      <c r="AC15" s="730"/>
      <c r="AD15" s="730"/>
      <c r="AE15" s="730"/>
      <c r="AF15" s="730"/>
      <c r="AG15" s="730"/>
      <c r="AH15" s="730"/>
      <c r="AI15" s="730"/>
      <c r="AJ15" s="730"/>
      <c r="AK15" s="730"/>
    </row>
    <row r="16" spans="1:40" s="147" customFormat="1" ht="17.25" customHeight="1">
      <c r="A16" s="172"/>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row>
    <row r="17" spans="1:78" ht="15.75" customHeight="1">
      <c r="A17" s="313" t="s">
        <v>57</v>
      </c>
      <c r="B17" s="313"/>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20"/>
      <c r="AJ17" s="20"/>
      <c r="AK17" s="20"/>
    </row>
    <row r="18" spans="1:78" s="147" customFormat="1" ht="15.75" customHeight="1">
      <c r="A18" s="145"/>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20"/>
      <c r="AJ18" s="20"/>
      <c r="AK18" s="20"/>
    </row>
    <row r="19" spans="1:78" ht="17.25" customHeight="1">
      <c r="A19" s="300" t="s">
        <v>335</v>
      </c>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20"/>
      <c r="AJ19" s="20"/>
      <c r="AK19" s="20"/>
    </row>
    <row r="20" spans="1:78" ht="17.25" customHeight="1">
      <c r="A20" s="20"/>
      <c r="B20" s="352" t="s">
        <v>16</v>
      </c>
      <c r="C20" s="352"/>
      <c r="D20" s="352"/>
      <c r="E20" s="352"/>
      <c r="F20" s="352"/>
      <c r="G20" s="609" t="s">
        <v>17</v>
      </c>
      <c r="H20" s="337"/>
      <c r="I20" s="337"/>
      <c r="J20" s="337"/>
      <c r="K20" s="337"/>
      <c r="L20" s="337"/>
      <c r="M20" s="337"/>
      <c r="N20" s="337"/>
      <c r="O20" s="337"/>
      <c r="P20" s="337"/>
      <c r="Q20" s="337"/>
      <c r="R20" s="685"/>
      <c r="S20" s="338" t="s">
        <v>16</v>
      </c>
      <c r="T20" s="352"/>
      <c r="U20" s="352"/>
      <c r="V20" s="352"/>
      <c r="W20" s="352"/>
      <c r="X20" s="352" t="s">
        <v>17</v>
      </c>
      <c r="Y20" s="352"/>
      <c r="Z20" s="352"/>
      <c r="AA20" s="352"/>
      <c r="AB20" s="352"/>
      <c r="AC20" s="352"/>
      <c r="AD20" s="352"/>
      <c r="AE20" s="352"/>
      <c r="AF20" s="352"/>
      <c r="AG20" s="352"/>
      <c r="AH20" s="352"/>
      <c r="AI20" s="352"/>
      <c r="AJ20" s="20"/>
      <c r="AK20" s="20"/>
    </row>
    <row r="21" spans="1:78" ht="17.25" customHeight="1">
      <c r="A21" s="20"/>
      <c r="B21" s="710" t="s">
        <v>793</v>
      </c>
      <c r="C21" s="711"/>
      <c r="D21" s="711"/>
      <c r="E21" s="711"/>
      <c r="F21" s="712"/>
      <c r="G21" s="501"/>
      <c r="H21" s="507"/>
      <c r="I21" s="507"/>
      <c r="J21" s="507"/>
      <c r="K21" s="507"/>
      <c r="L21" s="507"/>
      <c r="M21" s="507"/>
      <c r="N21" s="507"/>
      <c r="O21" s="507"/>
      <c r="P21" s="507"/>
      <c r="Q21" s="507"/>
      <c r="R21" s="713"/>
      <c r="S21" s="711"/>
      <c r="T21" s="711"/>
      <c r="U21" s="711"/>
      <c r="V21" s="711"/>
      <c r="W21" s="712"/>
      <c r="X21" s="710"/>
      <c r="Y21" s="711"/>
      <c r="Z21" s="711"/>
      <c r="AA21" s="711"/>
      <c r="AB21" s="711"/>
      <c r="AC21" s="711"/>
      <c r="AD21" s="711"/>
      <c r="AE21" s="711"/>
      <c r="AF21" s="711"/>
      <c r="AG21" s="711"/>
      <c r="AH21" s="711"/>
      <c r="AI21" s="712"/>
      <c r="AJ21" s="20"/>
      <c r="AK21" s="20"/>
    </row>
    <row r="22" spans="1:78" ht="17.25" customHeight="1">
      <c r="A22" s="20"/>
      <c r="B22" s="687" t="s">
        <v>794</v>
      </c>
      <c r="C22" s="688"/>
      <c r="D22" s="688"/>
      <c r="E22" s="688"/>
      <c r="F22" s="689"/>
      <c r="G22" s="687"/>
      <c r="H22" s="688"/>
      <c r="I22" s="688"/>
      <c r="J22" s="688"/>
      <c r="K22" s="688"/>
      <c r="L22" s="688"/>
      <c r="M22" s="688"/>
      <c r="N22" s="688"/>
      <c r="O22" s="688"/>
      <c r="P22" s="688"/>
      <c r="Q22" s="688"/>
      <c r="R22" s="702"/>
      <c r="S22" s="688"/>
      <c r="T22" s="688"/>
      <c r="U22" s="688"/>
      <c r="V22" s="688"/>
      <c r="W22" s="689"/>
      <c r="X22" s="687"/>
      <c r="Y22" s="688"/>
      <c r="Z22" s="688"/>
      <c r="AA22" s="688"/>
      <c r="AB22" s="688"/>
      <c r="AC22" s="688"/>
      <c r="AD22" s="688"/>
      <c r="AE22" s="688"/>
      <c r="AF22" s="688"/>
      <c r="AG22" s="688"/>
      <c r="AH22" s="688"/>
      <c r="AI22" s="689"/>
      <c r="AJ22" s="20"/>
      <c r="AK22" s="20"/>
    </row>
    <row r="23" spans="1:78" ht="17.25" customHeight="1">
      <c r="A23" s="20"/>
      <c r="B23" s="687" t="s">
        <v>795</v>
      </c>
      <c r="C23" s="688"/>
      <c r="D23" s="688"/>
      <c r="E23" s="688"/>
      <c r="F23" s="689"/>
      <c r="G23" s="687"/>
      <c r="H23" s="688"/>
      <c r="I23" s="688"/>
      <c r="J23" s="688"/>
      <c r="K23" s="688"/>
      <c r="L23" s="688"/>
      <c r="M23" s="688"/>
      <c r="N23" s="688"/>
      <c r="O23" s="688"/>
      <c r="P23" s="688"/>
      <c r="Q23" s="688"/>
      <c r="R23" s="702"/>
      <c r="S23" s="688"/>
      <c r="T23" s="688"/>
      <c r="U23" s="688"/>
      <c r="V23" s="688"/>
      <c r="W23" s="689"/>
      <c r="X23" s="687"/>
      <c r="Y23" s="688"/>
      <c r="Z23" s="688"/>
      <c r="AA23" s="688"/>
      <c r="AB23" s="688"/>
      <c r="AC23" s="688"/>
      <c r="AD23" s="688"/>
      <c r="AE23" s="688"/>
      <c r="AF23" s="688"/>
      <c r="AG23" s="688"/>
      <c r="AH23" s="688"/>
      <c r="AI23" s="689"/>
      <c r="AJ23" s="20"/>
      <c r="AK23" s="20"/>
    </row>
    <row r="24" spans="1:78" ht="17.25" customHeight="1">
      <c r="A24" s="20"/>
      <c r="B24" s="687" t="s">
        <v>796</v>
      </c>
      <c r="C24" s="688"/>
      <c r="D24" s="688"/>
      <c r="E24" s="688"/>
      <c r="F24" s="689"/>
      <c r="G24" s="687"/>
      <c r="H24" s="688"/>
      <c r="I24" s="688"/>
      <c r="J24" s="688"/>
      <c r="K24" s="688"/>
      <c r="L24" s="688"/>
      <c r="M24" s="688"/>
      <c r="N24" s="688"/>
      <c r="O24" s="688"/>
      <c r="P24" s="688"/>
      <c r="Q24" s="688"/>
      <c r="R24" s="702"/>
      <c r="S24" s="688"/>
      <c r="T24" s="688"/>
      <c r="U24" s="688"/>
      <c r="V24" s="688"/>
      <c r="W24" s="689"/>
      <c r="X24" s="687"/>
      <c r="Y24" s="688"/>
      <c r="Z24" s="688"/>
      <c r="AA24" s="688"/>
      <c r="AB24" s="688"/>
      <c r="AC24" s="688"/>
      <c r="AD24" s="688"/>
      <c r="AE24" s="688"/>
      <c r="AF24" s="688"/>
      <c r="AG24" s="688"/>
      <c r="AH24" s="688"/>
      <c r="AI24" s="689"/>
      <c r="AJ24" s="20"/>
      <c r="AK24" s="20"/>
    </row>
    <row r="25" spans="1:78" ht="17.25" customHeight="1">
      <c r="A25" s="20"/>
      <c r="B25" s="687" t="s">
        <v>797</v>
      </c>
      <c r="C25" s="688"/>
      <c r="D25" s="688"/>
      <c r="E25" s="688"/>
      <c r="F25" s="689"/>
      <c r="G25" s="687"/>
      <c r="H25" s="688"/>
      <c r="I25" s="688"/>
      <c r="J25" s="688"/>
      <c r="K25" s="688"/>
      <c r="L25" s="688"/>
      <c r="M25" s="688"/>
      <c r="N25" s="688"/>
      <c r="O25" s="688"/>
      <c r="P25" s="688"/>
      <c r="Q25" s="688"/>
      <c r="R25" s="702"/>
      <c r="S25" s="688"/>
      <c r="T25" s="688"/>
      <c r="U25" s="688"/>
      <c r="V25" s="688"/>
      <c r="W25" s="689"/>
      <c r="X25" s="687"/>
      <c r="Y25" s="688"/>
      <c r="Z25" s="688"/>
      <c r="AA25" s="688"/>
      <c r="AB25" s="688"/>
      <c r="AC25" s="688"/>
      <c r="AD25" s="688"/>
      <c r="AE25" s="688"/>
      <c r="AF25" s="688"/>
      <c r="AG25" s="688"/>
      <c r="AH25" s="688"/>
      <c r="AI25" s="689"/>
      <c r="AJ25" s="20"/>
      <c r="AK25" s="20"/>
    </row>
    <row r="26" spans="1:78" s="109" customFormat="1" ht="17.25" customHeight="1">
      <c r="A26" s="20"/>
      <c r="B26" s="703" t="s">
        <v>798</v>
      </c>
      <c r="C26" s="704"/>
      <c r="D26" s="704"/>
      <c r="E26" s="704"/>
      <c r="F26" s="705"/>
      <c r="G26" s="703"/>
      <c r="H26" s="704"/>
      <c r="I26" s="704"/>
      <c r="J26" s="704"/>
      <c r="K26" s="704"/>
      <c r="L26" s="704"/>
      <c r="M26" s="704"/>
      <c r="N26" s="704"/>
      <c r="O26" s="704"/>
      <c r="P26" s="704"/>
      <c r="Q26" s="704"/>
      <c r="R26" s="737"/>
      <c r="S26" s="704"/>
      <c r="T26" s="704"/>
      <c r="U26" s="704"/>
      <c r="V26" s="704"/>
      <c r="W26" s="705"/>
      <c r="X26" s="703"/>
      <c r="Y26" s="704"/>
      <c r="Z26" s="704"/>
      <c r="AA26" s="704"/>
      <c r="AB26" s="704"/>
      <c r="AC26" s="704"/>
      <c r="AD26" s="704"/>
      <c r="AE26" s="704"/>
      <c r="AF26" s="704"/>
      <c r="AG26" s="704"/>
      <c r="AH26" s="704"/>
      <c r="AI26" s="705"/>
      <c r="AJ26" s="20"/>
      <c r="AK26" s="20"/>
    </row>
    <row r="27" spans="1:78">
      <c r="A27" s="20"/>
      <c r="B27" s="706" t="s">
        <v>631</v>
      </c>
      <c r="C27" s="706"/>
      <c r="D27" s="706"/>
      <c r="E27" s="706"/>
      <c r="F27" s="706"/>
      <c r="G27" s="706"/>
      <c r="H27" s="706"/>
      <c r="I27" s="706"/>
      <c r="J27" s="706"/>
      <c r="K27" s="706"/>
      <c r="L27" s="706"/>
      <c r="M27" s="706"/>
      <c r="N27" s="706"/>
      <c r="O27" s="706"/>
      <c r="P27" s="706"/>
      <c r="Q27" s="706"/>
      <c r="R27" s="706"/>
      <c r="S27" s="706"/>
      <c r="T27" s="706"/>
      <c r="U27" s="706"/>
      <c r="V27" s="706"/>
      <c r="W27" s="706"/>
      <c r="X27" s="706"/>
      <c r="Y27" s="706"/>
      <c r="Z27" s="706"/>
      <c r="AA27" s="706"/>
      <c r="AB27" s="706"/>
      <c r="AC27" s="706"/>
      <c r="AD27" s="706"/>
      <c r="AE27" s="706"/>
      <c r="AF27" s="706"/>
      <c r="AG27" s="706"/>
      <c r="AH27" s="706"/>
      <c r="AI27" s="706"/>
      <c r="AJ27" s="706"/>
      <c r="AK27" s="706"/>
    </row>
    <row r="28" spans="1:78" s="109" customFormat="1">
      <c r="A28" s="81"/>
      <c r="B28" s="707" t="s">
        <v>632</v>
      </c>
      <c r="C28" s="707"/>
      <c r="D28" s="707"/>
      <c r="E28" s="707"/>
      <c r="F28" s="707"/>
      <c r="G28" s="707"/>
      <c r="H28" s="707"/>
      <c r="I28" s="707"/>
      <c r="J28" s="707"/>
      <c r="K28" s="707"/>
      <c r="L28" s="707"/>
      <c r="M28" s="707"/>
      <c r="N28" s="707"/>
      <c r="O28" s="707"/>
      <c r="P28" s="707"/>
      <c r="Q28" s="707"/>
      <c r="R28" s="707"/>
      <c r="S28" s="707"/>
      <c r="T28" s="707"/>
      <c r="U28" s="707"/>
      <c r="V28" s="707"/>
      <c r="W28" s="707"/>
      <c r="X28" s="707"/>
      <c r="Y28" s="707"/>
      <c r="Z28" s="707"/>
      <c r="AA28" s="707"/>
      <c r="AB28" s="707"/>
      <c r="AC28" s="707"/>
      <c r="AD28" s="707"/>
      <c r="AE28" s="707"/>
      <c r="AF28" s="707"/>
      <c r="AG28" s="707"/>
      <c r="AH28" s="707"/>
      <c r="AI28" s="707"/>
      <c r="AJ28" s="707"/>
      <c r="AK28" s="707"/>
    </row>
    <row r="29" spans="1:78" s="8" customFormat="1" ht="13.5" customHeight="1">
      <c r="A29" s="81"/>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20"/>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row>
    <row r="30" spans="1:78" s="109" customFormat="1" ht="13.5" customHeight="1">
      <c r="A30" s="303" t="s">
        <v>662</v>
      </c>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row>
    <row r="31" spans="1:78" ht="17.25" customHeight="1">
      <c r="A31" s="765" t="s">
        <v>663</v>
      </c>
      <c r="B31" s="765"/>
      <c r="C31" s="765"/>
      <c r="D31" s="765"/>
      <c r="E31" s="765"/>
      <c r="F31" s="765"/>
      <c r="G31" s="765"/>
      <c r="H31" s="765"/>
      <c r="I31" s="765"/>
      <c r="J31" s="765"/>
      <c r="K31" s="765"/>
      <c r="L31" s="765"/>
      <c r="M31" s="765"/>
      <c r="N31" s="765"/>
      <c r="O31" s="765"/>
      <c r="P31" s="765"/>
      <c r="Q31" s="765"/>
      <c r="R31" s="765"/>
      <c r="S31" s="765"/>
      <c r="T31" s="765"/>
      <c r="U31" s="765"/>
      <c r="V31" s="765"/>
      <c r="W31" s="765"/>
      <c r="X31" s="765"/>
      <c r="Y31" s="765"/>
      <c r="Z31" s="765"/>
      <c r="AA31" s="765"/>
      <c r="AB31" s="765"/>
      <c r="AC31" s="765"/>
      <c r="AD31" s="765"/>
      <c r="AE31" s="765"/>
      <c r="AF31" s="765"/>
      <c r="AG31" s="765"/>
      <c r="AH31" s="765"/>
      <c r="AI31" s="24"/>
      <c r="AJ31" s="24"/>
      <c r="AK31" s="24"/>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row>
    <row r="32" spans="1:78" ht="17.25" customHeight="1">
      <c r="A32" s="174"/>
      <c r="B32" s="609" t="s">
        <v>88</v>
      </c>
      <c r="C32" s="337"/>
      <c r="D32" s="337"/>
      <c r="E32" s="337"/>
      <c r="F32" s="337"/>
      <c r="G32" s="338"/>
      <c r="H32" s="691"/>
      <c r="I32" s="692"/>
      <c r="J32" s="692"/>
      <c r="K32" s="692"/>
      <c r="L32" s="692"/>
      <c r="M32" s="692"/>
      <c r="N32" s="692"/>
      <c r="O32" s="692"/>
      <c r="P32" s="692"/>
      <c r="Q32" s="692"/>
      <c r="R32" s="692"/>
      <c r="S32" s="611" t="s">
        <v>88</v>
      </c>
      <c r="T32" s="612"/>
      <c r="U32" s="612"/>
      <c r="V32" s="612"/>
      <c r="W32" s="612"/>
      <c r="X32" s="693"/>
      <c r="Y32" s="572"/>
      <c r="Z32" s="572"/>
      <c r="AA32" s="572"/>
      <c r="AB32" s="572"/>
      <c r="AC32" s="572"/>
      <c r="AD32" s="572"/>
      <c r="AE32" s="572"/>
      <c r="AF32" s="572"/>
      <c r="AG32" s="572"/>
      <c r="AH32" s="572"/>
      <c r="AI32" s="572"/>
      <c r="AJ32" s="20"/>
      <c r="AK32" s="20"/>
      <c r="AP32" s="9"/>
      <c r="AQ32" s="708"/>
      <c r="AR32" s="708"/>
      <c r="AS32" s="708"/>
      <c r="AT32" s="708"/>
      <c r="AU32" s="708"/>
      <c r="AV32" s="708"/>
      <c r="AW32" s="708"/>
      <c r="AX32" s="708"/>
      <c r="AY32" s="708"/>
      <c r="AZ32" s="708"/>
      <c r="BA32" s="708"/>
      <c r="BB32" s="708"/>
      <c r="BC32" s="708"/>
      <c r="BD32" s="708"/>
      <c r="BE32" s="708"/>
      <c r="BF32" s="708"/>
      <c r="BG32" s="708"/>
      <c r="BH32" s="708"/>
      <c r="BI32" s="708"/>
      <c r="BJ32" s="708"/>
      <c r="BK32" s="708"/>
      <c r="BL32" s="708"/>
      <c r="BM32" s="708"/>
      <c r="BN32" s="708"/>
      <c r="BO32" s="708"/>
      <c r="BP32" s="708"/>
      <c r="BQ32" s="708"/>
      <c r="BR32" s="708"/>
      <c r="BS32" s="708"/>
      <c r="BT32" s="708"/>
      <c r="BU32" s="708"/>
      <c r="BV32" s="708"/>
      <c r="BW32" s="708"/>
      <c r="BX32" s="708"/>
      <c r="BY32" s="708"/>
      <c r="BZ32" s="708"/>
    </row>
    <row r="33" spans="1:78" ht="17.25" customHeight="1">
      <c r="A33" s="174"/>
      <c r="B33" s="609" t="s">
        <v>88</v>
      </c>
      <c r="C33" s="337"/>
      <c r="D33" s="337"/>
      <c r="E33" s="337"/>
      <c r="F33" s="337"/>
      <c r="G33" s="338"/>
      <c r="H33" s="691"/>
      <c r="I33" s="692"/>
      <c r="J33" s="692"/>
      <c r="K33" s="692"/>
      <c r="L33" s="692"/>
      <c r="M33" s="692"/>
      <c r="N33" s="692"/>
      <c r="O33" s="692"/>
      <c r="P33" s="692"/>
      <c r="Q33" s="692"/>
      <c r="R33" s="692"/>
      <c r="S33" s="611" t="s">
        <v>88</v>
      </c>
      <c r="T33" s="612"/>
      <c r="U33" s="612"/>
      <c r="V33" s="612"/>
      <c r="W33" s="612"/>
      <c r="X33" s="693"/>
      <c r="Y33" s="572"/>
      <c r="Z33" s="572"/>
      <c r="AA33" s="572"/>
      <c r="AB33" s="572"/>
      <c r="AC33" s="572"/>
      <c r="AD33" s="572"/>
      <c r="AE33" s="572"/>
      <c r="AF33" s="572"/>
      <c r="AG33" s="572"/>
      <c r="AH33" s="572"/>
      <c r="AI33" s="572"/>
      <c r="AJ33" s="20"/>
      <c r="AK33" s="20"/>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row>
    <row r="34" spans="1:78" ht="20.25" customHeight="1">
      <c r="A34" s="174"/>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P34" s="9"/>
      <c r="AQ34" s="9"/>
      <c r="AR34" s="9"/>
      <c r="AS34" s="709" t="s">
        <v>348</v>
      </c>
      <c r="AT34" s="709"/>
      <c r="AU34" s="709"/>
      <c r="AV34" s="709"/>
      <c r="AW34" s="709"/>
      <c r="AX34" s="709"/>
      <c r="AY34" s="709"/>
      <c r="AZ34" s="70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row>
    <row r="35" spans="1:78" ht="17.25" customHeight="1">
      <c r="A35" s="731" t="s">
        <v>628</v>
      </c>
      <c r="B35" s="731"/>
      <c r="C35" s="731"/>
      <c r="D35" s="731"/>
      <c r="E35" s="731"/>
      <c r="F35" s="731"/>
      <c r="G35" s="731"/>
      <c r="H35" s="731"/>
      <c r="I35" s="731"/>
      <c r="J35" s="731"/>
      <c r="K35" s="731"/>
      <c r="L35" s="731"/>
      <c r="M35" s="731"/>
      <c r="N35" s="731"/>
      <c r="O35" s="731"/>
      <c r="P35" s="731"/>
      <c r="Q35" s="731"/>
      <c r="R35" s="731"/>
      <c r="S35" s="731"/>
      <c r="T35" s="731"/>
      <c r="U35" s="731"/>
      <c r="V35" s="731"/>
      <c r="W35" s="731"/>
      <c r="X35" s="731"/>
      <c r="Y35" s="731"/>
      <c r="Z35" s="731"/>
      <c r="AA35" s="731"/>
      <c r="AB35" s="731"/>
      <c r="AC35" s="731"/>
      <c r="AD35" s="731"/>
      <c r="AE35" s="731"/>
      <c r="AF35" s="731"/>
      <c r="AG35" s="731"/>
      <c r="AH35" s="731"/>
      <c r="AI35" s="731"/>
      <c r="AJ35" s="731"/>
      <c r="AK35" s="731"/>
      <c r="AS35" s="135"/>
      <c r="AT35" s="135"/>
      <c r="AU35" s="701" t="s">
        <v>345</v>
      </c>
      <c r="AV35" s="701"/>
      <c r="AW35" s="701"/>
      <c r="AX35" s="701" t="s">
        <v>346</v>
      </c>
      <c r="AY35" s="701"/>
      <c r="AZ35" s="701"/>
    </row>
    <row r="36" spans="1:78" ht="17.25" customHeight="1">
      <c r="A36" s="176"/>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S36" s="700" t="s">
        <v>338</v>
      </c>
      <c r="AT36" s="135" t="s">
        <v>340</v>
      </c>
      <c r="AU36" s="701">
        <f>AX36*0.8</f>
        <v>16800</v>
      </c>
      <c r="AV36" s="701"/>
      <c r="AW36" s="701"/>
      <c r="AX36" s="701">
        <v>21000</v>
      </c>
      <c r="AY36" s="701"/>
      <c r="AZ36" s="701"/>
    </row>
    <row r="37" spans="1:78" ht="17.25" customHeight="1">
      <c r="A37" s="561" t="s">
        <v>5</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S37" s="700"/>
      <c r="AT37" s="135" t="s">
        <v>339</v>
      </c>
      <c r="AU37" s="701">
        <f t="shared" ref="AU37:AU43" si="0">AX37*0.8</f>
        <v>6400</v>
      </c>
      <c r="AV37" s="701"/>
      <c r="AW37" s="701"/>
      <c r="AX37" s="701">
        <v>8000</v>
      </c>
      <c r="AY37" s="701"/>
      <c r="AZ37" s="701"/>
    </row>
    <row r="38" spans="1:78" ht="17.25" customHeight="1">
      <c r="A38" s="20"/>
      <c r="B38" s="352" t="s">
        <v>6</v>
      </c>
      <c r="C38" s="352"/>
      <c r="D38" s="352"/>
      <c r="E38" s="352"/>
      <c r="F38" s="352"/>
      <c r="G38" s="352" t="s">
        <v>7</v>
      </c>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20"/>
      <c r="AK38" s="20"/>
      <c r="AS38" s="700" t="s">
        <v>341</v>
      </c>
      <c r="AT38" s="135" t="s">
        <v>340</v>
      </c>
      <c r="AU38" s="701">
        <f t="shared" si="0"/>
        <v>9200</v>
      </c>
      <c r="AV38" s="701"/>
      <c r="AW38" s="701"/>
      <c r="AX38" s="701">
        <v>11500</v>
      </c>
      <c r="AY38" s="701"/>
      <c r="AZ38" s="701"/>
    </row>
    <row r="39" spans="1:78" ht="17.25" customHeight="1">
      <c r="A39" s="20"/>
      <c r="B39" s="721" t="s">
        <v>8</v>
      </c>
      <c r="C39" s="722"/>
      <c r="D39" s="722"/>
      <c r="E39" s="722"/>
      <c r="F39" s="722"/>
      <c r="G39" s="722"/>
      <c r="H39" s="722"/>
      <c r="I39" s="722"/>
      <c r="J39" s="722"/>
      <c r="K39" s="722"/>
      <c r="L39" s="722"/>
      <c r="M39" s="722"/>
      <c r="N39" s="722"/>
      <c r="O39" s="722"/>
      <c r="P39" s="722"/>
      <c r="Q39" s="722"/>
      <c r="R39" s="722"/>
      <c r="S39" s="722"/>
      <c r="T39" s="722"/>
      <c r="U39" s="722"/>
      <c r="V39" s="722"/>
      <c r="W39" s="722"/>
      <c r="X39" s="722"/>
      <c r="Y39" s="722"/>
      <c r="Z39" s="722"/>
      <c r="AA39" s="722"/>
      <c r="AB39" s="722"/>
      <c r="AC39" s="722"/>
      <c r="AD39" s="722"/>
      <c r="AE39" s="722"/>
      <c r="AF39" s="722"/>
      <c r="AG39" s="722"/>
      <c r="AH39" s="722"/>
      <c r="AI39" s="723"/>
      <c r="AJ39" s="20"/>
      <c r="AK39" s="20"/>
      <c r="AS39" s="700"/>
      <c r="AT39" s="135" t="s">
        <v>339</v>
      </c>
      <c r="AU39" s="701">
        <f t="shared" si="0"/>
        <v>2800</v>
      </c>
      <c r="AV39" s="701"/>
      <c r="AW39" s="701"/>
      <c r="AX39" s="701">
        <v>3500</v>
      </c>
      <c r="AY39" s="701"/>
      <c r="AZ39" s="701"/>
    </row>
    <row r="40" spans="1:78" ht="17.25" customHeight="1">
      <c r="A40" s="20"/>
      <c r="B40" s="714"/>
      <c r="C40" s="714"/>
      <c r="D40" s="714"/>
      <c r="E40" s="714"/>
      <c r="F40" s="714"/>
      <c r="G40" s="715" t="s">
        <v>9</v>
      </c>
      <c r="H40" s="716"/>
      <c r="I40" s="716"/>
      <c r="J40" s="716"/>
      <c r="K40" s="716"/>
      <c r="L40" s="716"/>
      <c r="M40" s="716"/>
      <c r="N40" s="716"/>
      <c r="O40" s="716"/>
      <c r="P40" s="716"/>
      <c r="Q40" s="716"/>
      <c r="R40" s="716"/>
      <c r="S40" s="716"/>
      <c r="T40" s="716"/>
      <c r="U40" s="716"/>
      <c r="V40" s="716"/>
      <c r="W40" s="716"/>
      <c r="X40" s="716"/>
      <c r="Y40" s="716"/>
      <c r="Z40" s="716"/>
      <c r="AA40" s="716"/>
      <c r="AB40" s="716"/>
      <c r="AC40" s="716"/>
      <c r="AD40" s="716"/>
      <c r="AE40" s="716"/>
      <c r="AF40" s="716"/>
      <c r="AG40" s="716"/>
      <c r="AH40" s="716"/>
      <c r="AI40" s="717"/>
      <c r="AJ40" s="20"/>
      <c r="AK40" s="20"/>
      <c r="AS40" s="700" t="s">
        <v>342</v>
      </c>
      <c r="AT40" s="135" t="s">
        <v>340</v>
      </c>
      <c r="AU40" s="701">
        <f t="shared" si="0"/>
        <v>8400</v>
      </c>
      <c r="AV40" s="701"/>
      <c r="AW40" s="701"/>
      <c r="AX40" s="701">
        <v>10500</v>
      </c>
      <c r="AY40" s="701"/>
      <c r="AZ40" s="701"/>
    </row>
    <row r="41" spans="1:78" ht="17.25" customHeight="1">
      <c r="A41" s="20"/>
      <c r="B41" s="690"/>
      <c r="C41" s="690"/>
      <c r="D41" s="690"/>
      <c r="E41" s="690"/>
      <c r="F41" s="690"/>
      <c r="G41" s="718" t="s">
        <v>10</v>
      </c>
      <c r="H41" s="719"/>
      <c r="I41" s="719"/>
      <c r="J41" s="719"/>
      <c r="K41" s="719"/>
      <c r="L41" s="719"/>
      <c r="M41" s="719"/>
      <c r="N41" s="719"/>
      <c r="O41" s="719"/>
      <c r="P41" s="719"/>
      <c r="Q41" s="719"/>
      <c r="R41" s="719"/>
      <c r="S41" s="719"/>
      <c r="T41" s="719"/>
      <c r="U41" s="719"/>
      <c r="V41" s="719"/>
      <c r="W41" s="719"/>
      <c r="X41" s="719"/>
      <c r="Y41" s="719"/>
      <c r="Z41" s="719"/>
      <c r="AA41" s="719"/>
      <c r="AB41" s="719"/>
      <c r="AC41" s="719"/>
      <c r="AD41" s="719"/>
      <c r="AE41" s="719"/>
      <c r="AF41" s="719"/>
      <c r="AG41" s="719"/>
      <c r="AH41" s="719"/>
      <c r="AI41" s="720"/>
      <c r="AJ41" s="20"/>
      <c r="AK41" s="20"/>
      <c r="AS41" s="700"/>
      <c r="AT41" s="135" t="s">
        <v>339</v>
      </c>
      <c r="AU41" s="701">
        <f t="shared" si="0"/>
        <v>2400</v>
      </c>
      <c r="AV41" s="701"/>
      <c r="AW41" s="701"/>
      <c r="AX41" s="701">
        <v>3000</v>
      </c>
      <c r="AY41" s="701"/>
      <c r="AZ41" s="701"/>
    </row>
    <row r="42" spans="1:78" s="111" customFormat="1" ht="17.25" customHeight="1">
      <c r="A42" s="20"/>
      <c r="B42" s="690"/>
      <c r="C42" s="690"/>
      <c r="D42" s="690"/>
      <c r="E42" s="690"/>
      <c r="F42" s="690"/>
      <c r="G42" s="718" t="s">
        <v>11</v>
      </c>
      <c r="H42" s="719"/>
      <c r="I42" s="719"/>
      <c r="J42" s="719"/>
      <c r="K42" s="719"/>
      <c r="L42" s="719"/>
      <c r="M42" s="719"/>
      <c r="N42" s="719"/>
      <c r="O42" s="719"/>
      <c r="P42" s="719"/>
      <c r="Q42" s="719"/>
      <c r="R42" s="719"/>
      <c r="S42" s="719"/>
      <c r="T42" s="719"/>
      <c r="U42" s="719"/>
      <c r="V42" s="719"/>
      <c r="W42" s="719"/>
      <c r="X42" s="719"/>
      <c r="Y42" s="719"/>
      <c r="Z42" s="719"/>
      <c r="AA42" s="719"/>
      <c r="AB42" s="719"/>
      <c r="AC42" s="719"/>
      <c r="AD42" s="719"/>
      <c r="AE42" s="719"/>
      <c r="AF42" s="719"/>
      <c r="AG42" s="719"/>
      <c r="AH42" s="719"/>
      <c r="AI42" s="720"/>
      <c r="AJ42" s="20"/>
      <c r="AK42" s="20"/>
      <c r="AS42" s="700" t="s">
        <v>347</v>
      </c>
      <c r="AT42" s="135" t="s">
        <v>340</v>
      </c>
      <c r="AU42" s="701">
        <f t="shared" si="0"/>
        <v>800</v>
      </c>
      <c r="AV42" s="701"/>
      <c r="AW42" s="701"/>
      <c r="AX42" s="701">
        <v>1000</v>
      </c>
      <c r="AY42" s="701"/>
      <c r="AZ42" s="701"/>
    </row>
    <row r="43" spans="1:78" s="111" customFormat="1" ht="17.25" customHeight="1">
      <c r="A43" s="20"/>
      <c r="B43" s="733"/>
      <c r="C43" s="733"/>
      <c r="D43" s="733"/>
      <c r="E43" s="733"/>
      <c r="F43" s="733"/>
      <c r="G43" s="734" t="s">
        <v>89</v>
      </c>
      <c r="H43" s="735"/>
      <c r="I43" s="735"/>
      <c r="J43" s="735"/>
      <c r="K43" s="735"/>
      <c r="L43" s="735"/>
      <c r="M43" s="735"/>
      <c r="N43" s="735"/>
      <c r="O43" s="735"/>
      <c r="P43" s="735"/>
      <c r="Q43" s="735"/>
      <c r="R43" s="735"/>
      <c r="S43" s="735"/>
      <c r="T43" s="735"/>
      <c r="U43" s="735"/>
      <c r="V43" s="735"/>
      <c r="W43" s="735"/>
      <c r="X43" s="735"/>
      <c r="Y43" s="735"/>
      <c r="Z43" s="735"/>
      <c r="AA43" s="735"/>
      <c r="AB43" s="735"/>
      <c r="AC43" s="735"/>
      <c r="AD43" s="735"/>
      <c r="AE43" s="735"/>
      <c r="AF43" s="735"/>
      <c r="AG43" s="735"/>
      <c r="AH43" s="735"/>
      <c r="AI43" s="736"/>
      <c r="AJ43" s="20"/>
      <c r="AK43" s="20"/>
      <c r="AS43" s="700"/>
      <c r="AT43" s="135" t="s">
        <v>339</v>
      </c>
      <c r="AU43" s="701">
        <f t="shared" si="0"/>
        <v>240</v>
      </c>
      <c r="AV43" s="701"/>
      <c r="AW43" s="701"/>
      <c r="AX43" s="701">
        <v>300</v>
      </c>
      <c r="AY43" s="701"/>
      <c r="AZ43" s="701"/>
    </row>
    <row r="44" spans="1:78" ht="17.25" customHeight="1">
      <c r="A44" s="20"/>
      <c r="B44" s="177"/>
      <c r="C44" s="177"/>
      <c r="D44" s="177"/>
      <c r="E44" s="177"/>
      <c r="F44" s="177"/>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20"/>
      <c r="AK44" s="20"/>
    </row>
    <row r="45" spans="1:78" ht="17.25" customHeight="1">
      <c r="A45" s="20"/>
      <c r="B45" s="352" t="s">
        <v>6</v>
      </c>
      <c r="C45" s="352"/>
      <c r="D45" s="352"/>
      <c r="E45" s="352"/>
      <c r="F45" s="352"/>
      <c r="G45" s="352" t="s">
        <v>7</v>
      </c>
      <c r="H45" s="352"/>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2"/>
      <c r="AJ45" s="20"/>
      <c r="AK45" s="20"/>
      <c r="AS45" s="296" t="s">
        <v>336</v>
      </c>
      <c r="AT45" s="296"/>
      <c r="AU45" s="296"/>
      <c r="AV45" s="296"/>
      <c r="AW45" s="6">
        <v>1</v>
      </c>
    </row>
    <row r="46" spans="1:78" ht="17.25" customHeight="1" thickBot="1">
      <c r="A46" s="20"/>
      <c r="B46" s="721" t="s">
        <v>12</v>
      </c>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722"/>
      <c r="AI46" s="723"/>
      <c r="AJ46" s="20"/>
      <c r="AK46" s="20"/>
      <c r="AS46" s="296" t="s">
        <v>337</v>
      </c>
      <c r="AT46" s="296"/>
      <c r="AU46" s="296"/>
      <c r="AV46" s="296"/>
      <c r="AW46" s="6">
        <v>2</v>
      </c>
    </row>
    <row r="47" spans="1:78" ht="17.25" customHeight="1">
      <c r="A47" s="20"/>
      <c r="B47" s="714"/>
      <c r="C47" s="714"/>
      <c r="D47" s="714"/>
      <c r="E47" s="714"/>
      <c r="F47" s="714"/>
      <c r="G47" s="715" t="s">
        <v>13</v>
      </c>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7"/>
      <c r="AJ47" s="20"/>
      <c r="AK47" s="20"/>
      <c r="AS47" s="694">
        <v>1</v>
      </c>
      <c r="AT47" s="695"/>
      <c r="AU47" s="696"/>
      <c r="AW47" s="724" t="s">
        <v>349</v>
      </c>
      <c r="AX47" s="724"/>
      <c r="AY47" s="724"/>
      <c r="AZ47" s="725" t="s">
        <v>350</v>
      </c>
      <c r="BA47" s="725"/>
      <c r="BB47" s="725"/>
      <c r="BC47" s="725"/>
      <c r="BD47" s="725"/>
      <c r="BE47" s="725"/>
      <c r="BF47" s="725"/>
      <c r="BG47" s="725"/>
      <c r="BH47" s="725"/>
      <c r="BI47" s="725"/>
      <c r="BJ47" s="725"/>
    </row>
    <row r="48" spans="1:78" ht="17.25" customHeight="1" thickBot="1">
      <c r="A48" s="20"/>
      <c r="B48" s="690"/>
      <c r="C48" s="690"/>
      <c r="D48" s="690"/>
      <c r="E48" s="690"/>
      <c r="F48" s="690"/>
      <c r="G48" s="718" t="s">
        <v>14</v>
      </c>
      <c r="H48" s="719"/>
      <c r="I48" s="719"/>
      <c r="J48" s="719"/>
      <c r="K48" s="719"/>
      <c r="L48" s="719"/>
      <c r="M48" s="719"/>
      <c r="N48" s="719"/>
      <c r="O48" s="719"/>
      <c r="P48" s="719"/>
      <c r="Q48" s="719"/>
      <c r="R48" s="719"/>
      <c r="S48" s="719"/>
      <c r="T48" s="719"/>
      <c r="U48" s="719"/>
      <c r="V48" s="719"/>
      <c r="W48" s="719"/>
      <c r="X48" s="719"/>
      <c r="Y48" s="719"/>
      <c r="Z48" s="719"/>
      <c r="AA48" s="719"/>
      <c r="AB48" s="719"/>
      <c r="AC48" s="719"/>
      <c r="AD48" s="719"/>
      <c r="AE48" s="719"/>
      <c r="AF48" s="719"/>
      <c r="AG48" s="719"/>
      <c r="AH48" s="719"/>
      <c r="AI48" s="720"/>
      <c r="AJ48" s="20"/>
      <c r="AK48" s="20"/>
      <c r="AS48" s="697"/>
      <c r="AT48" s="698"/>
      <c r="AU48" s="699"/>
      <c r="AW48" s="724"/>
      <c r="AX48" s="724"/>
      <c r="AY48" s="724"/>
      <c r="AZ48" s="725"/>
      <c r="BA48" s="725"/>
      <c r="BB48" s="725"/>
      <c r="BC48" s="725"/>
      <c r="BD48" s="725"/>
      <c r="BE48" s="725"/>
      <c r="BF48" s="725"/>
      <c r="BG48" s="725"/>
      <c r="BH48" s="725"/>
      <c r="BI48" s="725"/>
      <c r="BJ48" s="725"/>
    </row>
    <row r="49" spans="1:104" ht="17.25" customHeight="1">
      <c r="A49" s="20"/>
      <c r="B49" s="733"/>
      <c r="C49" s="733"/>
      <c r="D49" s="733"/>
      <c r="E49" s="733"/>
      <c r="F49" s="733"/>
      <c r="G49" s="732" t="s">
        <v>15</v>
      </c>
      <c r="H49" s="732"/>
      <c r="I49" s="732"/>
      <c r="J49" s="732"/>
      <c r="K49" s="732"/>
      <c r="L49" s="732"/>
      <c r="M49" s="732"/>
      <c r="N49" s="732"/>
      <c r="O49" s="732"/>
      <c r="P49" s="732"/>
      <c r="Q49" s="732"/>
      <c r="R49" s="732"/>
      <c r="S49" s="732"/>
      <c r="T49" s="732"/>
      <c r="U49" s="732"/>
      <c r="V49" s="732"/>
      <c r="W49" s="732"/>
      <c r="X49" s="732"/>
      <c r="Y49" s="732"/>
      <c r="Z49" s="732"/>
      <c r="AA49" s="732"/>
      <c r="AB49" s="732"/>
      <c r="AC49" s="732"/>
      <c r="AD49" s="732"/>
      <c r="AE49" s="732"/>
      <c r="AF49" s="732"/>
      <c r="AG49" s="732"/>
      <c r="AH49" s="732"/>
      <c r="AI49" s="732"/>
      <c r="AJ49" s="20"/>
      <c r="AK49" s="20"/>
    </row>
    <row r="50" spans="1:104" ht="20.25" customHeight="1">
      <c r="A50" s="302"/>
      <c r="B50" s="302"/>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20"/>
      <c r="AJ50" s="20"/>
      <c r="AK50" s="20"/>
    </row>
    <row r="51" spans="1:104" ht="17.25" customHeight="1">
      <c r="A51" s="313" t="s">
        <v>629</v>
      </c>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0"/>
      <c r="AJ51" s="20"/>
      <c r="AK51" s="20"/>
    </row>
    <row r="52" spans="1:104" ht="14.25" customHeight="1">
      <c r="A52" s="20"/>
      <c r="B52" s="179" t="s">
        <v>351</v>
      </c>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653" t="s">
        <v>355</v>
      </c>
      <c r="AG52" s="653"/>
      <c r="AH52" s="653"/>
      <c r="AI52" s="653"/>
      <c r="AJ52" s="20"/>
      <c r="AK52" s="20"/>
      <c r="AN52" s="763" t="s">
        <v>561</v>
      </c>
      <c r="AO52" s="763"/>
      <c r="AP52" s="763"/>
      <c r="AQ52" s="763"/>
      <c r="AR52" s="763"/>
      <c r="AS52" s="763"/>
      <c r="AT52" s="763"/>
      <c r="AU52" s="763"/>
      <c r="AV52" s="763"/>
      <c r="AW52" s="763"/>
      <c r="AX52" s="763"/>
      <c r="AY52" s="763"/>
      <c r="AZ52" s="763"/>
      <c r="BA52" s="763"/>
      <c r="BB52" s="763"/>
      <c r="BC52" s="763"/>
      <c r="BD52" s="763"/>
      <c r="BE52" s="763"/>
      <c r="BF52" s="763"/>
    </row>
    <row r="53" spans="1:104" ht="16.5" customHeight="1">
      <c r="A53" s="20"/>
      <c r="B53" s="654" t="s">
        <v>354</v>
      </c>
      <c r="C53" s="726"/>
      <c r="D53" s="761"/>
      <c r="E53" s="761"/>
      <c r="F53" s="761"/>
      <c r="G53" s="761"/>
      <c r="H53" s="761"/>
      <c r="I53" s="761"/>
      <c r="J53" s="761"/>
      <c r="K53" s="761"/>
      <c r="L53" s="761"/>
      <c r="M53" s="761"/>
      <c r="N53" s="761"/>
      <c r="O53" s="761"/>
      <c r="P53" s="761"/>
      <c r="Q53" s="761"/>
      <c r="R53" s="761"/>
      <c r="S53" s="761"/>
      <c r="T53" s="761"/>
      <c r="U53" s="761"/>
      <c r="V53" s="761"/>
      <c r="W53" s="761"/>
      <c r="X53" s="761"/>
      <c r="Y53" s="761"/>
      <c r="Z53" s="761"/>
      <c r="AA53" s="761"/>
      <c r="AB53" s="761"/>
      <c r="AC53" s="761"/>
      <c r="AD53" s="761"/>
      <c r="AE53" s="761"/>
      <c r="AF53" s="761"/>
      <c r="AG53" s="761"/>
      <c r="AH53" s="761"/>
      <c r="AI53" s="761"/>
      <c r="AJ53" s="20"/>
      <c r="AK53" s="20"/>
      <c r="AN53" s="763"/>
      <c r="AO53" s="763"/>
      <c r="AP53" s="763"/>
      <c r="AQ53" s="763"/>
      <c r="AR53" s="763"/>
      <c r="AS53" s="763"/>
      <c r="AT53" s="763"/>
      <c r="AU53" s="763"/>
      <c r="AV53" s="763"/>
      <c r="AW53" s="763"/>
      <c r="AX53" s="763"/>
      <c r="AY53" s="763"/>
      <c r="AZ53" s="763"/>
      <c r="BA53" s="763"/>
      <c r="BB53" s="763"/>
      <c r="BC53" s="763"/>
      <c r="BD53" s="763"/>
      <c r="BE53" s="763"/>
      <c r="BF53" s="763"/>
    </row>
    <row r="54" spans="1:104" ht="16.5" customHeight="1">
      <c r="A54" s="20"/>
      <c r="B54" s="727"/>
      <c r="C54" s="728"/>
      <c r="D54" s="662" t="s">
        <v>358</v>
      </c>
      <c r="E54" s="662"/>
      <c r="F54" s="661" t="s">
        <v>338</v>
      </c>
      <c r="G54" s="661"/>
      <c r="H54" s="661"/>
      <c r="I54" s="661"/>
      <c r="J54" s="661"/>
      <c r="K54" s="661"/>
      <c r="L54" s="661"/>
      <c r="M54" s="661"/>
      <c r="N54" s="661" t="s">
        <v>0</v>
      </c>
      <c r="O54" s="661"/>
      <c r="P54" s="661"/>
      <c r="Q54" s="661"/>
      <c r="R54" s="661"/>
      <c r="S54" s="661"/>
      <c r="T54" s="661"/>
      <c r="U54" s="661"/>
      <c r="V54" s="762" t="s">
        <v>342</v>
      </c>
      <c r="W54" s="762"/>
      <c r="X54" s="762"/>
      <c r="Y54" s="762"/>
      <c r="Z54" s="762"/>
      <c r="AA54" s="762"/>
      <c r="AB54" s="762"/>
      <c r="AC54" s="762" t="s">
        <v>343</v>
      </c>
      <c r="AD54" s="762"/>
      <c r="AE54" s="762"/>
      <c r="AF54" s="762"/>
      <c r="AG54" s="762"/>
      <c r="AH54" s="762"/>
      <c r="AI54" s="762"/>
      <c r="AJ54" s="20"/>
      <c r="AK54" s="20"/>
      <c r="AN54" s="763"/>
      <c r="AO54" s="763"/>
      <c r="AP54" s="763"/>
      <c r="AQ54" s="763"/>
      <c r="AR54" s="763"/>
      <c r="AS54" s="763"/>
      <c r="AT54" s="763"/>
      <c r="AU54" s="763"/>
      <c r="AV54" s="763"/>
      <c r="AW54" s="763"/>
      <c r="AX54" s="763"/>
      <c r="AY54" s="763"/>
      <c r="AZ54" s="763"/>
      <c r="BA54" s="763"/>
      <c r="BB54" s="763"/>
      <c r="BC54" s="763"/>
      <c r="BD54" s="763"/>
      <c r="BE54" s="763"/>
      <c r="BF54" s="763"/>
    </row>
    <row r="55" spans="1:104" ht="24.75" customHeight="1">
      <c r="A55" s="20"/>
      <c r="B55" s="727"/>
      <c r="C55" s="728"/>
      <c r="D55" s="662"/>
      <c r="E55" s="662"/>
      <c r="F55" s="661" t="s">
        <v>352</v>
      </c>
      <c r="G55" s="661"/>
      <c r="H55" s="662" t="s">
        <v>353</v>
      </c>
      <c r="I55" s="661" t="s">
        <v>344</v>
      </c>
      <c r="J55" s="661"/>
      <c r="K55" s="662" t="s">
        <v>357</v>
      </c>
      <c r="L55" s="662"/>
      <c r="M55" s="662"/>
      <c r="N55" s="661" t="s">
        <v>352</v>
      </c>
      <c r="O55" s="661"/>
      <c r="P55" s="662" t="s">
        <v>353</v>
      </c>
      <c r="Q55" s="661" t="s">
        <v>344</v>
      </c>
      <c r="R55" s="661"/>
      <c r="S55" s="662" t="s">
        <v>357</v>
      </c>
      <c r="T55" s="662"/>
      <c r="U55" s="662"/>
      <c r="V55" s="654" t="s">
        <v>352</v>
      </c>
      <c r="W55" s="655"/>
      <c r="X55" s="658" t="s">
        <v>353</v>
      </c>
      <c r="Y55" s="654" t="s">
        <v>344</v>
      </c>
      <c r="Z55" s="655"/>
      <c r="AA55" s="660" t="s">
        <v>357</v>
      </c>
      <c r="AB55" s="655"/>
      <c r="AC55" s="654" t="s">
        <v>352</v>
      </c>
      <c r="AD55" s="655"/>
      <c r="AE55" s="658" t="s">
        <v>353</v>
      </c>
      <c r="AF55" s="654" t="s">
        <v>344</v>
      </c>
      <c r="AG55" s="655"/>
      <c r="AH55" s="660" t="s">
        <v>357</v>
      </c>
      <c r="AI55" s="655"/>
      <c r="AJ55" s="20"/>
      <c r="AK55" s="20"/>
      <c r="AN55" s="763"/>
      <c r="AO55" s="763"/>
      <c r="AP55" s="763"/>
      <c r="AQ55" s="763"/>
      <c r="AR55" s="763"/>
      <c r="AS55" s="763"/>
      <c r="AT55" s="763"/>
      <c r="AU55" s="763"/>
      <c r="AV55" s="763"/>
      <c r="AW55" s="763"/>
      <c r="AX55" s="763"/>
      <c r="AY55" s="763"/>
      <c r="AZ55" s="763"/>
      <c r="BA55" s="763"/>
      <c r="BB55" s="763"/>
      <c r="BC55" s="763"/>
      <c r="BD55" s="763"/>
      <c r="BE55" s="763"/>
      <c r="BF55" s="763"/>
    </row>
    <row r="56" spans="1:104" ht="24.75" customHeight="1">
      <c r="A56" s="20"/>
      <c r="B56" s="656"/>
      <c r="C56" s="729"/>
      <c r="D56" s="662"/>
      <c r="E56" s="662"/>
      <c r="F56" s="661"/>
      <c r="G56" s="661"/>
      <c r="H56" s="662"/>
      <c r="I56" s="661"/>
      <c r="J56" s="661"/>
      <c r="K56" s="662"/>
      <c r="L56" s="662"/>
      <c r="M56" s="662"/>
      <c r="N56" s="661"/>
      <c r="O56" s="661"/>
      <c r="P56" s="662"/>
      <c r="Q56" s="661"/>
      <c r="R56" s="661"/>
      <c r="S56" s="662"/>
      <c r="T56" s="662"/>
      <c r="U56" s="662"/>
      <c r="V56" s="656"/>
      <c r="W56" s="657"/>
      <c r="X56" s="659"/>
      <c r="Y56" s="656"/>
      <c r="Z56" s="657"/>
      <c r="AA56" s="656"/>
      <c r="AB56" s="657"/>
      <c r="AC56" s="656"/>
      <c r="AD56" s="657"/>
      <c r="AE56" s="659"/>
      <c r="AF56" s="656"/>
      <c r="AG56" s="657"/>
      <c r="AH56" s="656"/>
      <c r="AI56" s="657"/>
      <c r="AJ56" s="20"/>
      <c r="AK56" s="20"/>
      <c r="AN56" s="763"/>
      <c r="AO56" s="763"/>
      <c r="AP56" s="763"/>
      <c r="AQ56" s="763"/>
      <c r="AR56" s="763"/>
      <c r="AS56" s="763"/>
      <c r="AT56" s="763"/>
      <c r="AU56" s="763"/>
      <c r="AV56" s="763"/>
      <c r="AW56" s="763"/>
      <c r="AX56" s="763"/>
      <c r="AY56" s="763"/>
      <c r="AZ56" s="763"/>
      <c r="BA56" s="763"/>
      <c r="BB56" s="763"/>
      <c r="BC56" s="763"/>
      <c r="BD56" s="763"/>
      <c r="BE56" s="763"/>
      <c r="BF56" s="763"/>
    </row>
    <row r="57" spans="1:104" ht="24.75" customHeight="1">
      <c r="A57" s="20"/>
      <c r="B57" s="755" t="s">
        <v>787</v>
      </c>
      <c r="C57" s="756"/>
      <c r="D57" s="651">
        <f ca="1">SUMIF(F55:AI56,"面積",F57:AI57)</f>
        <v>0</v>
      </c>
      <c r="E57" s="651"/>
      <c r="F57" s="644">
        <f>'農用地（別紙2-1）'!G53</f>
        <v>0</v>
      </c>
      <c r="G57" s="645"/>
      <c r="H57" s="284" t="s">
        <v>340</v>
      </c>
      <c r="I57" s="646">
        <f>IF(AS47=0,"",IF(AS47=1,AU36,AX36))</f>
        <v>16800</v>
      </c>
      <c r="J57" s="647"/>
      <c r="K57" s="651" t="str">
        <f>IF(F57=0,"",ROUNDDOWN(F57/1000*I57,0))</f>
        <v/>
      </c>
      <c r="L57" s="651"/>
      <c r="M57" s="651"/>
      <c r="N57" s="651">
        <f>'農用地（別紙2-1）'!N53</f>
        <v>0</v>
      </c>
      <c r="O57" s="651"/>
      <c r="P57" s="284" t="s">
        <v>340</v>
      </c>
      <c r="Q57" s="651">
        <f>IF(AS47=0,"",IF(AS47=1,AU38,AX38))</f>
        <v>9200</v>
      </c>
      <c r="R57" s="651"/>
      <c r="S57" s="651" t="str">
        <f>IF(N57=0,"",ROUNDDOWN(N57/1000*Q57,0))</f>
        <v/>
      </c>
      <c r="T57" s="651"/>
      <c r="U57" s="651"/>
      <c r="V57" s="644">
        <f>'農用地（別紙2-1）'!Z53</f>
        <v>0</v>
      </c>
      <c r="W57" s="645"/>
      <c r="X57" s="284" t="s">
        <v>340</v>
      </c>
      <c r="Y57" s="644">
        <f>IF(AS47=0,"",IF(AS47=1,AU40,AX40))</f>
        <v>8400</v>
      </c>
      <c r="Z57" s="645"/>
      <c r="AA57" s="644" t="str">
        <f>IF(V57=0,"",ROUNDDOWN(V57/1000*Y57,0))</f>
        <v/>
      </c>
      <c r="AB57" s="645"/>
      <c r="AC57" s="644">
        <f>'農用地（別紙2-1）'!AH53</f>
        <v>0</v>
      </c>
      <c r="AD57" s="645"/>
      <c r="AE57" s="284" t="s">
        <v>340</v>
      </c>
      <c r="AF57" s="644">
        <f>IF(AS47=0,"",IF(AS47=1,AU42,AX42))</f>
        <v>800</v>
      </c>
      <c r="AG57" s="645"/>
      <c r="AH57" s="644" t="str">
        <f>IF(AC57=0,"",ROUNDDOWN(AC57/1000*AF57,0))</f>
        <v/>
      </c>
      <c r="AI57" s="645"/>
      <c r="AJ57" s="20"/>
      <c r="AK57" s="20"/>
      <c r="AN57" s="763"/>
      <c r="AO57" s="763"/>
      <c r="AP57" s="763"/>
      <c r="AQ57" s="763"/>
      <c r="AR57" s="763"/>
      <c r="AS57" s="763"/>
      <c r="AT57" s="763"/>
      <c r="AU57" s="763"/>
      <c r="AV57" s="763"/>
      <c r="AW57" s="763"/>
      <c r="AX57" s="763"/>
      <c r="AY57" s="763"/>
      <c r="AZ57" s="763"/>
      <c r="BA57" s="763"/>
      <c r="BB57" s="763"/>
      <c r="BC57" s="763"/>
      <c r="BD57" s="763"/>
      <c r="BE57" s="763"/>
      <c r="BF57" s="763"/>
    </row>
    <row r="58" spans="1:104" ht="24.75" customHeight="1">
      <c r="A58" s="20"/>
      <c r="B58" s="757"/>
      <c r="C58" s="758"/>
      <c r="D58" s="651">
        <f ca="1">SUMIF(F55:AI56,"面積",F58:AI58)</f>
        <v>0</v>
      </c>
      <c r="E58" s="651"/>
      <c r="F58" s="644">
        <f>'農用地（別紙2-1）'!K53</f>
        <v>0</v>
      </c>
      <c r="G58" s="645"/>
      <c r="H58" s="284" t="s">
        <v>339</v>
      </c>
      <c r="I58" s="646">
        <f>IF(AS47=0,"",IF(AS47=1,AU37,AX37))</f>
        <v>6400</v>
      </c>
      <c r="J58" s="647"/>
      <c r="K58" s="651" t="str">
        <f>IF(F58=0,"",ROUNDDOWN(F58/1000*I58,0))</f>
        <v/>
      </c>
      <c r="L58" s="651"/>
      <c r="M58" s="651"/>
      <c r="N58" s="651">
        <f>'農用地（別紙2-1）'!T53</f>
        <v>0</v>
      </c>
      <c r="O58" s="651"/>
      <c r="P58" s="284" t="s">
        <v>339</v>
      </c>
      <c r="Q58" s="651">
        <f>IF(AS47=0,"",IF(AS47=1,AU39,AX39))</f>
        <v>2800</v>
      </c>
      <c r="R58" s="651"/>
      <c r="S58" s="651" t="str">
        <f>IF(N58=0,"",ROUNDDOWN(N58/1000*Q58,0))</f>
        <v/>
      </c>
      <c r="T58" s="651"/>
      <c r="U58" s="651"/>
      <c r="V58" s="644">
        <f>'農用地（別紙2-1）'!AD53</f>
        <v>0</v>
      </c>
      <c r="W58" s="645"/>
      <c r="X58" s="284" t="s">
        <v>339</v>
      </c>
      <c r="Y58" s="644">
        <f>IF(AS47=0,"",IF(AS47=1,AU41,AX41))</f>
        <v>2400</v>
      </c>
      <c r="Z58" s="645"/>
      <c r="AA58" s="644" t="str">
        <f>IF(V58=0,"",ROUNDDOWN(V58/1000*Y58,0))</f>
        <v/>
      </c>
      <c r="AB58" s="645"/>
      <c r="AC58" s="644">
        <f>'農用地（別紙2-1）'!AL53</f>
        <v>0</v>
      </c>
      <c r="AD58" s="645"/>
      <c r="AE58" s="284" t="s">
        <v>339</v>
      </c>
      <c r="AF58" s="644">
        <f>IF(AS47=0,"",IF(AS47=1,AU43,AX43))</f>
        <v>240</v>
      </c>
      <c r="AG58" s="645"/>
      <c r="AH58" s="644" t="str">
        <f>IF(AC58=0,"",ROUNDDOWN(AC58/1000*AF58,0))</f>
        <v/>
      </c>
      <c r="AI58" s="645"/>
      <c r="AJ58" s="20"/>
      <c r="AK58" s="20"/>
    </row>
    <row r="59" spans="1:104" ht="24.75" customHeight="1">
      <c r="A59" s="20"/>
      <c r="B59" s="759" t="s">
        <v>356</v>
      </c>
      <c r="C59" s="760"/>
      <c r="D59" s="651">
        <f ca="1">SUM(D57:E58)</f>
        <v>0</v>
      </c>
      <c r="E59" s="651"/>
      <c r="F59" s="644">
        <f>SUM(F57:H58)</f>
        <v>0</v>
      </c>
      <c r="G59" s="645"/>
      <c r="H59" s="652"/>
      <c r="I59" s="652"/>
      <c r="J59" s="652"/>
      <c r="K59" s="651">
        <f>SUM(K57:M58)</f>
        <v>0</v>
      </c>
      <c r="L59" s="651"/>
      <c r="M59" s="651"/>
      <c r="N59" s="651">
        <f>SUM(N57:P58)</f>
        <v>0</v>
      </c>
      <c r="O59" s="651"/>
      <c r="P59" s="652"/>
      <c r="Q59" s="652"/>
      <c r="R59" s="652"/>
      <c r="S59" s="651">
        <f>SUM(S57:U58)</f>
        <v>0</v>
      </c>
      <c r="T59" s="651"/>
      <c r="U59" s="651"/>
      <c r="V59" s="644">
        <f>SUM(V57:W58)</f>
        <v>0</v>
      </c>
      <c r="W59" s="645"/>
      <c r="X59" s="648"/>
      <c r="Y59" s="649"/>
      <c r="Z59" s="650"/>
      <c r="AA59" s="644">
        <f>SUM(AA57:AB58)</f>
        <v>0</v>
      </c>
      <c r="AB59" s="645"/>
      <c r="AC59" s="644">
        <f>SUM(AC57:AD58)</f>
        <v>0</v>
      </c>
      <c r="AD59" s="645"/>
      <c r="AE59" s="648"/>
      <c r="AF59" s="649"/>
      <c r="AG59" s="650"/>
      <c r="AH59" s="644">
        <f>SUM(AH57:AI58)</f>
        <v>0</v>
      </c>
      <c r="AI59" s="645"/>
      <c r="AJ59" s="20"/>
      <c r="AK59" s="20"/>
    </row>
    <row r="60" spans="1:104" s="147" customFormat="1" ht="17.25" customHeight="1">
      <c r="A60" s="20"/>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20"/>
      <c r="AK60" s="20"/>
    </row>
    <row r="61" spans="1:104" ht="17.25" customHeight="1">
      <c r="A61" s="300" t="s">
        <v>360</v>
      </c>
      <c r="B61" s="300"/>
      <c r="C61" s="300"/>
      <c r="D61" s="300"/>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24"/>
      <c r="AJ61" s="20"/>
      <c r="AK61" s="20"/>
    </row>
    <row r="62" spans="1:104" ht="17.25" customHeight="1">
      <c r="A62" s="300" t="s">
        <v>359</v>
      </c>
      <c r="B62" s="300"/>
      <c r="C62" s="300"/>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24"/>
      <c r="AJ62" s="20"/>
      <c r="AK62" s="20"/>
    </row>
    <row r="63" spans="1:104" ht="17.25" customHeight="1">
      <c r="A63" s="20"/>
      <c r="B63" s="610" t="s">
        <v>365</v>
      </c>
      <c r="C63" s="610"/>
      <c r="D63" s="610"/>
      <c r="E63" s="610"/>
      <c r="F63" s="610"/>
      <c r="G63" s="610"/>
      <c r="H63" s="610"/>
      <c r="I63" s="610"/>
      <c r="J63" s="610"/>
      <c r="K63" s="610"/>
      <c r="L63" s="610"/>
      <c r="M63" s="610"/>
      <c r="N63" s="610"/>
      <c r="O63" s="610"/>
      <c r="P63" s="610"/>
      <c r="Q63" s="610"/>
      <c r="R63" s="610"/>
      <c r="S63" s="610"/>
      <c r="T63" s="610"/>
      <c r="U63" s="610"/>
      <c r="V63" s="610"/>
      <c r="W63" s="610"/>
      <c r="X63" s="38"/>
      <c r="Y63" s="38"/>
      <c r="Z63" s="20"/>
      <c r="AA63" s="20"/>
      <c r="AB63" s="20"/>
      <c r="AC63" s="20"/>
      <c r="AD63" s="20"/>
      <c r="AE63" s="20"/>
      <c r="AF63" s="20"/>
      <c r="AG63" s="20"/>
      <c r="AH63" s="20"/>
      <c r="AI63" s="20"/>
      <c r="AJ63" s="20"/>
      <c r="AK63" s="20"/>
      <c r="AS63" s="7"/>
      <c r="AT63" s="7"/>
      <c r="AU63" s="7"/>
      <c r="AV63" s="7"/>
      <c r="AW63" s="7"/>
      <c r="AX63" s="7"/>
      <c r="AY63" s="7"/>
      <c r="AZ63" s="10"/>
      <c r="BA63" s="10"/>
      <c r="BB63" s="10"/>
      <c r="BC63" s="10"/>
      <c r="BD63" s="10"/>
      <c r="BE63" s="5"/>
      <c r="BF63" s="5"/>
      <c r="BG63" s="5"/>
      <c r="BH63" s="5"/>
      <c r="BI63" s="5"/>
      <c r="BJ63" s="5"/>
      <c r="BK63" s="5"/>
      <c r="BL63" s="5"/>
      <c r="BM63" s="5"/>
      <c r="BN63" s="5"/>
      <c r="BO63" s="5"/>
      <c r="BP63" s="5"/>
      <c r="BQ63" s="5"/>
      <c r="BR63" s="5"/>
      <c r="BS63" s="5"/>
      <c r="BT63" s="5"/>
      <c r="BU63" s="5"/>
      <c r="BV63" s="5"/>
      <c r="BW63" s="5"/>
      <c r="BX63" s="5"/>
      <c r="BY63" s="5"/>
      <c r="BZ63" s="5"/>
      <c r="CA63" s="5"/>
      <c r="CB63" s="5"/>
      <c r="CC63" s="11"/>
      <c r="CD63" s="11"/>
      <c r="CE63" s="11"/>
      <c r="CF63" s="11"/>
      <c r="CG63" s="11"/>
      <c r="CH63" s="11"/>
      <c r="CI63" s="11"/>
      <c r="CJ63" s="11"/>
      <c r="CK63" s="11"/>
      <c r="CL63" s="11"/>
      <c r="CM63" s="11"/>
      <c r="CN63" s="11"/>
      <c r="CO63" s="5"/>
      <c r="CP63" s="5"/>
      <c r="CQ63" s="5"/>
      <c r="CR63" s="5"/>
      <c r="CS63" s="5"/>
      <c r="CT63" s="5"/>
      <c r="CU63" s="5"/>
      <c r="CV63" s="5"/>
      <c r="CW63" s="5"/>
      <c r="CX63" s="5"/>
      <c r="CY63" s="5"/>
      <c r="CZ63" s="5"/>
    </row>
    <row r="64" spans="1:104" ht="17.25" customHeight="1">
      <c r="A64" s="20"/>
      <c r="B64" s="610" t="s">
        <v>59</v>
      </c>
      <c r="C64" s="610"/>
      <c r="D64" s="610"/>
      <c r="E64" s="610"/>
      <c r="F64" s="610"/>
      <c r="G64" s="610"/>
      <c r="H64" s="610"/>
      <c r="I64" s="610"/>
      <c r="J64" s="621" t="s">
        <v>363</v>
      </c>
      <c r="K64" s="640"/>
      <c r="L64" s="640"/>
      <c r="M64" s="641"/>
      <c r="N64" s="620" t="s">
        <v>364</v>
      </c>
      <c r="O64" s="621"/>
      <c r="P64" s="621"/>
      <c r="Q64" s="621"/>
      <c r="R64" s="621"/>
      <c r="S64" s="613" t="s">
        <v>60</v>
      </c>
      <c r="T64" s="613"/>
      <c r="U64" s="613"/>
      <c r="V64" s="613"/>
      <c r="W64" s="613"/>
      <c r="X64" s="38"/>
      <c r="Y64" s="38"/>
      <c r="Z64" s="20"/>
      <c r="AA64" s="20"/>
      <c r="AB64" s="20"/>
      <c r="AC64" s="20"/>
      <c r="AD64" s="20"/>
      <c r="AE64" s="20"/>
      <c r="AF64" s="20"/>
      <c r="AG64" s="20"/>
      <c r="AH64" s="20"/>
      <c r="AI64" s="20"/>
      <c r="AJ64" s="20"/>
      <c r="AK64" s="20"/>
      <c r="AS64" s="7"/>
      <c r="AT64" s="7"/>
      <c r="AU64" s="7"/>
      <c r="AV64" s="7"/>
      <c r="AW64" s="7"/>
      <c r="AX64" s="7"/>
      <c r="AY64" s="7"/>
      <c r="AZ64" s="10"/>
      <c r="BA64" s="10"/>
      <c r="BB64" s="10"/>
      <c r="BC64" s="10"/>
      <c r="BD64" s="10"/>
      <c r="BE64" s="5"/>
      <c r="BF64" s="5"/>
      <c r="BG64" s="5"/>
      <c r="BH64" s="5"/>
      <c r="BI64" s="5"/>
      <c r="BJ64" s="5"/>
      <c r="BK64" s="5"/>
      <c r="BL64" s="5"/>
      <c r="BM64" s="5"/>
      <c r="BN64" s="5"/>
      <c r="BO64" s="5"/>
      <c r="BP64" s="5"/>
      <c r="BQ64" s="5"/>
      <c r="BR64" s="5"/>
      <c r="BS64" s="5"/>
      <c r="BT64" s="5"/>
      <c r="BU64" s="5"/>
      <c r="BV64" s="5"/>
      <c r="BW64" s="5"/>
      <c r="BX64" s="5"/>
      <c r="BY64" s="5"/>
      <c r="BZ64" s="5"/>
      <c r="CA64" s="5"/>
      <c r="CB64" s="5"/>
      <c r="CC64" s="11"/>
      <c r="CD64" s="11"/>
      <c r="CE64" s="11"/>
      <c r="CF64" s="11"/>
      <c r="CG64" s="11"/>
      <c r="CH64" s="11"/>
      <c r="CI64" s="11"/>
      <c r="CJ64" s="11"/>
      <c r="CK64" s="11"/>
      <c r="CL64" s="11"/>
      <c r="CM64" s="11"/>
      <c r="CN64" s="11"/>
      <c r="CO64" s="5"/>
      <c r="CP64" s="5"/>
      <c r="CQ64" s="5"/>
      <c r="CR64" s="5"/>
      <c r="CS64" s="5"/>
      <c r="CT64" s="5"/>
      <c r="CU64" s="5"/>
      <c r="CV64" s="5"/>
      <c r="CW64" s="5"/>
      <c r="CX64" s="5"/>
      <c r="CY64" s="5"/>
      <c r="CZ64" s="5"/>
    </row>
    <row r="65" spans="1:104" ht="34.5" customHeight="1">
      <c r="A65" s="20"/>
      <c r="B65" s="613" t="s">
        <v>361</v>
      </c>
      <c r="C65" s="613"/>
      <c r="D65" s="613"/>
      <c r="E65" s="613"/>
      <c r="F65" s="613" t="s">
        <v>362</v>
      </c>
      <c r="G65" s="610"/>
      <c r="H65" s="610"/>
      <c r="I65" s="610"/>
      <c r="J65" s="642"/>
      <c r="K65" s="642"/>
      <c r="L65" s="642"/>
      <c r="M65" s="643"/>
      <c r="N65" s="623"/>
      <c r="O65" s="624"/>
      <c r="P65" s="624"/>
      <c r="Q65" s="624"/>
      <c r="R65" s="624"/>
      <c r="S65" s="613"/>
      <c r="T65" s="613"/>
      <c r="U65" s="613"/>
      <c r="V65" s="613"/>
      <c r="W65" s="613"/>
      <c r="X65" s="38"/>
      <c r="Y65" s="38"/>
      <c r="Z65" s="20"/>
      <c r="AA65" s="20"/>
      <c r="AB65" s="20"/>
      <c r="AC65" s="20"/>
      <c r="AD65" s="20"/>
      <c r="AE65" s="20"/>
      <c r="AF65" s="20"/>
      <c r="AG65" s="20"/>
      <c r="AH65" s="20"/>
      <c r="AI65" s="20"/>
      <c r="AJ65" s="20"/>
      <c r="AK65" s="20"/>
      <c r="AS65" s="7"/>
      <c r="AT65" s="7"/>
      <c r="AU65" s="7"/>
      <c r="AV65" s="7"/>
      <c r="AW65" s="7"/>
      <c r="AX65" s="7"/>
      <c r="AY65" s="7"/>
      <c r="AZ65" s="10"/>
      <c r="BA65" s="10"/>
      <c r="BB65" s="10"/>
      <c r="BC65" s="10"/>
      <c r="BD65" s="10"/>
      <c r="BE65" s="5"/>
      <c r="BF65" s="5"/>
      <c r="BG65" s="5"/>
      <c r="BH65" s="5"/>
      <c r="BI65" s="5"/>
      <c r="BJ65" s="5"/>
      <c r="BK65" s="5"/>
      <c r="BL65" s="5"/>
      <c r="BM65" s="5"/>
      <c r="BN65" s="5"/>
      <c r="BO65" s="5"/>
      <c r="BP65" s="5"/>
      <c r="BQ65" s="5"/>
      <c r="BR65" s="5"/>
      <c r="BS65" s="5"/>
      <c r="BT65" s="5"/>
      <c r="BU65" s="5"/>
      <c r="BV65" s="5"/>
      <c r="BW65" s="5"/>
      <c r="BX65" s="5"/>
      <c r="BY65" s="5"/>
      <c r="BZ65" s="5"/>
      <c r="CA65" s="5"/>
      <c r="CB65" s="5"/>
      <c r="CC65" s="11"/>
      <c r="CD65" s="11"/>
      <c r="CE65" s="11"/>
      <c r="CF65" s="11"/>
      <c r="CG65" s="11"/>
      <c r="CH65" s="11"/>
      <c r="CI65" s="11"/>
      <c r="CJ65" s="11"/>
      <c r="CK65" s="11"/>
      <c r="CL65" s="11"/>
      <c r="CM65" s="11"/>
      <c r="CN65" s="11"/>
      <c r="CO65" s="5"/>
      <c r="CP65" s="5"/>
      <c r="CQ65" s="5"/>
      <c r="CR65" s="5"/>
      <c r="CS65" s="5"/>
      <c r="CT65" s="5"/>
      <c r="CU65" s="5"/>
      <c r="CV65" s="5"/>
      <c r="CW65" s="5"/>
      <c r="CX65" s="5"/>
      <c r="CY65" s="5"/>
      <c r="CZ65" s="5"/>
    </row>
    <row r="66" spans="1:104" s="111" customFormat="1" ht="17.25" customHeight="1">
      <c r="A66" s="20"/>
      <c r="B66" s="636"/>
      <c r="C66" s="637"/>
      <c r="D66" s="637"/>
      <c r="E66" s="638"/>
      <c r="F66" s="639"/>
      <c r="G66" s="639"/>
      <c r="H66" s="639"/>
      <c r="I66" s="639"/>
      <c r="J66" s="639">
        <v>10000</v>
      </c>
      <c r="K66" s="639"/>
      <c r="L66" s="639"/>
      <c r="M66" s="639"/>
      <c r="N66" s="639">
        <f>ROUNDDOWN((B66+F66)/1000*J66,0)</f>
        <v>0</v>
      </c>
      <c r="O66" s="639"/>
      <c r="P66" s="639"/>
      <c r="Q66" s="639"/>
      <c r="R66" s="636"/>
      <c r="S66" s="630">
        <f>N66+N67</f>
        <v>0</v>
      </c>
      <c r="T66" s="631"/>
      <c r="U66" s="631"/>
      <c r="V66" s="631"/>
      <c r="W66" s="632"/>
      <c r="X66" s="180"/>
      <c r="Y66" s="180"/>
      <c r="Z66" s="20"/>
      <c r="AA66" s="20"/>
      <c r="AB66" s="20"/>
      <c r="AC66" s="20"/>
      <c r="AD66" s="20"/>
      <c r="AE66" s="20"/>
      <c r="AF66" s="20"/>
      <c r="AG66" s="20"/>
      <c r="AH66" s="20"/>
      <c r="AI66" s="20"/>
      <c r="AJ66" s="20"/>
      <c r="AK66" s="20"/>
      <c r="AS66" s="112"/>
      <c r="AT66" s="112"/>
      <c r="AU66" s="112"/>
      <c r="AV66" s="112"/>
      <c r="AW66" s="112"/>
      <c r="AX66" s="112"/>
      <c r="AY66" s="112"/>
      <c r="AZ66" s="10"/>
      <c r="BA66" s="10"/>
      <c r="BB66" s="10"/>
      <c r="BC66" s="10"/>
      <c r="BD66" s="10"/>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
      <c r="CD66" s="11"/>
      <c r="CE66" s="11"/>
      <c r="CF66" s="11"/>
      <c r="CG66" s="11"/>
      <c r="CH66" s="11"/>
      <c r="CI66" s="11"/>
      <c r="CJ66" s="11"/>
      <c r="CK66" s="11"/>
      <c r="CL66" s="11"/>
      <c r="CM66" s="11"/>
      <c r="CN66" s="11"/>
      <c r="CO66" s="113"/>
      <c r="CP66" s="113"/>
      <c r="CQ66" s="113"/>
      <c r="CR66" s="113"/>
      <c r="CS66" s="113"/>
      <c r="CT66" s="113"/>
      <c r="CU66" s="113"/>
      <c r="CV66" s="113"/>
      <c r="CW66" s="113"/>
      <c r="CX66" s="113"/>
      <c r="CY66" s="113"/>
      <c r="CZ66" s="113"/>
    </row>
    <row r="67" spans="1:104" s="111" customFormat="1" ht="17.25" customHeight="1">
      <c r="A67" s="20"/>
      <c r="B67" s="636"/>
      <c r="C67" s="637"/>
      <c r="D67" s="637"/>
      <c r="E67" s="638"/>
      <c r="F67" s="639"/>
      <c r="G67" s="639"/>
      <c r="H67" s="639"/>
      <c r="I67" s="639"/>
      <c r="J67" s="639">
        <v>9000</v>
      </c>
      <c r="K67" s="639"/>
      <c r="L67" s="639"/>
      <c r="M67" s="639"/>
      <c r="N67" s="639">
        <f>ROUNDDOWN((B67+F67)/1000*J67,0)</f>
        <v>0</v>
      </c>
      <c r="O67" s="639"/>
      <c r="P67" s="639"/>
      <c r="Q67" s="639"/>
      <c r="R67" s="636"/>
      <c r="S67" s="633"/>
      <c r="T67" s="634"/>
      <c r="U67" s="634"/>
      <c r="V67" s="634"/>
      <c r="W67" s="635"/>
      <c r="X67" s="20"/>
      <c r="Y67" s="20"/>
      <c r="Z67" s="20"/>
      <c r="AA67" s="20"/>
      <c r="AB67" s="20"/>
      <c r="AC67" s="20"/>
      <c r="AD67" s="20"/>
      <c r="AE67" s="20"/>
      <c r="AF67" s="20"/>
      <c r="AG67" s="20"/>
      <c r="AH67" s="20"/>
      <c r="AI67" s="20"/>
      <c r="AJ67" s="20"/>
      <c r="AK67" s="20"/>
      <c r="AS67" s="112"/>
      <c r="AT67" s="112"/>
      <c r="AU67" s="112"/>
      <c r="AV67" s="112"/>
      <c r="AW67" s="112"/>
      <c r="AX67" s="112"/>
      <c r="AY67" s="112"/>
      <c r="AZ67" s="10"/>
      <c r="BA67" s="10"/>
      <c r="BB67" s="10"/>
      <c r="BC67" s="10"/>
      <c r="BD67" s="10"/>
      <c r="BE67" s="113"/>
      <c r="BF67" s="113"/>
      <c r="BG67" s="113"/>
      <c r="BH67" s="113"/>
      <c r="BI67" s="113"/>
      <c r="BJ67" s="113"/>
      <c r="BK67" s="113"/>
      <c r="BL67" s="113"/>
      <c r="BM67" s="113"/>
      <c r="BN67" s="113"/>
      <c r="BO67" s="113"/>
      <c r="BP67" s="113"/>
      <c r="BQ67" s="113"/>
      <c r="BR67" s="113"/>
      <c r="BS67" s="113"/>
      <c r="BT67" s="113"/>
      <c r="BU67" s="113"/>
      <c r="BV67" s="113"/>
      <c r="BW67" s="113"/>
      <c r="BX67" s="113"/>
      <c r="BY67" s="113"/>
      <c r="BZ67" s="113"/>
      <c r="CA67" s="113"/>
      <c r="CB67" s="113"/>
      <c r="CC67" s="11"/>
      <c r="CD67" s="11"/>
      <c r="CE67" s="11"/>
      <c r="CF67" s="11"/>
      <c r="CG67" s="11"/>
      <c r="CH67" s="11"/>
      <c r="CI67" s="11"/>
      <c r="CJ67" s="11"/>
      <c r="CK67" s="11"/>
      <c r="CL67" s="11"/>
      <c r="CM67" s="11"/>
      <c r="CN67" s="11"/>
      <c r="CO67" s="113"/>
      <c r="CP67" s="113"/>
      <c r="CQ67" s="113"/>
      <c r="CR67" s="113"/>
      <c r="CS67" s="113"/>
      <c r="CT67" s="113"/>
      <c r="CU67" s="113"/>
      <c r="CV67" s="113"/>
      <c r="CW67" s="113"/>
      <c r="CX67" s="113"/>
      <c r="CY67" s="113"/>
      <c r="CZ67" s="113"/>
    </row>
    <row r="68" spans="1:104" ht="17.25" customHeight="1">
      <c r="A68" s="547" t="s">
        <v>633</v>
      </c>
      <c r="B68" s="547"/>
      <c r="C68" s="547"/>
      <c r="D68" s="547"/>
      <c r="E68" s="547"/>
      <c r="F68" s="547"/>
      <c r="G68" s="547"/>
      <c r="H68" s="547"/>
      <c r="I68" s="547"/>
      <c r="J68" s="547"/>
      <c r="K68" s="547"/>
      <c r="L68" s="547"/>
      <c r="M68" s="547"/>
      <c r="N68" s="547"/>
      <c r="O68" s="547"/>
      <c r="P68" s="547"/>
      <c r="Q68" s="547"/>
      <c r="R68" s="547"/>
      <c r="S68" s="547"/>
      <c r="T68" s="547"/>
      <c r="U68" s="547"/>
      <c r="V68" s="547"/>
      <c r="W68" s="547"/>
      <c r="X68" s="547"/>
      <c r="Y68" s="547"/>
      <c r="Z68" s="547"/>
      <c r="AA68" s="547"/>
      <c r="AB68" s="547"/>
      <c r="AC68" s="547"/>
      <c r="AD68" s="547"/>
      <c r="AE68" s="547"/>
      <c r="AF68" s="547"/>
      <c r="AG68" s="547"/>
      <c r="AH68" s="547"/>
      <c r="AI68" s="547"/>
      <c r="AJ68" s="547"/>
      <c r="AK68" s="547"/>
      <c r="AS68" s="7"/>
      <c r="AT68" s="7"/>
      <c r="AU68" s="7"/>
      <c r="AV68" s="7"/>
      <c r="AW68" s="7"/>
      <c r="AX68" s="7"/>
      <c r="AY68" s="7"/>
      <c r="AZ68" s="10"/>
      <c r="BA68" s="10"/>
      <c r="BB68" s="10"/>
      <c r="BC68" s="10"/>
      <c r="BD68" s="10"/>
      <c r="BE68" s="5"/>
      <c r="BF68" s="5"/>
      <c r="BG68" s="5"/>
      <c r="BH68" s="5"/>
      <c r="BI68" s="5"/>
      <c r="BJ68" s="5"/>
      <c r="BK68" s="5"/>
      <c r="BL68" s="5"/>
      <c r="BM68" s="5"/>
      <c r="BN68" s="5"/>
      <c r="BO68" s="5"/>
      <c r="BP68" s="5"/>
      <c r="BQ68" s="5"/>
      <c r="BR68" s="5"/>
      <c r="BS68" s="5"/>
      <c r="BT68" s="5"/>
      <c r="BU68" s="5"/>
      <c r="BV68" s="5"/>
      <c r="BW68" s="5"/>
      <c r="BX68" s="5"/>
      <c r="BY68" s="5"/>
      <c r="BZ68" s="5"/>
      <c r="CA68" s="5"/>
      <c r="CB68" s="5"/>
      <c r="CC68" s="11"/>
      <c r="CD68" s="11"/>
      <c r="CE68" s="11"/>
      <c r="CF68" s="11"/>
      <c r="CG68" s="11"/>
      <c r="CH68" s="11"/>
      <c r="CI68" s="11"/>
      <c r="CJ68" s="11"/>
      <c r="CK68" s="11"/>
      <c r="CL68" s="11"/>
      <c r="CM68" s="11"/>
      <c r="CN68" s="11"/>
      <c r="CO68" s="5"/>
      <c r="CP68" s="5"/>
      <c r="CQ68" s="5"/>
      <c r="CR68" s="5"/>
      <c r="CS68" s="5"/>
      <c r="CT68" s="5"/>
      <c r="CU68" s="5"/>
      <c r="CV68" s="5"/>
      <c r="CW68" s="5"/>
      <c r="CX68" s="5"/>
      <c r="CY68" s="5"/>
      <c r="CZ68" s="5"/>
    </row>
    <row r="69" spans="1:104" s="111" customFormat="1" ht="17.25" customHeight="1">
      <c r="A69" s="311" t="s">
        <v>664</v>
      </c>
      <c r="B69" s="311"/>
      <c r="C69" s="311"/>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1"/>
    </row>
    <row r="70" spans="1:104" s="147" customFormat="1" ht="17.25" customHeight="1">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20"/>
      <c r="AJ70" s="20"/>
      <c r="AK70" s="20"/>
    </row>
    <row r="71" spans="1:104" s="111" customFormat="1" ht="17.25" customHeight="1">
      <c r="A71" s="300" t="s">
        <v>366</v>
      </c>
      <c r="B71" s="300"/>
      <c r="C71" s="300"/>
      <c r="D71" s="300"/>
      <c r="E71" s="300"/>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20"/>
      <c r="AJ71" s="20"/>
      <c r="AK71" s="20"/>
    </row>
    <row r="72" spans="1:104" s="111" customFormat="1" ht="17.25" customHeight="1">
      <c r="A72" s="20"/>
      <c r="B72" s="610" t="s">
        <v>367</v>
      </c>
      <c r="C72" s="610"/>
      <c r="D72" s="610"/>
      <c r="E72" s="610"/>
      <c r="F72" s="610"/>
      <c r="G72" s="610"/>
      <c r="H72" s="610"/>
      <c r="I72" s="610"/>
      <c r="J72" s="610"/>
      <c r="K72" s="610"/>
      <c r="L72" s="610"/>
      <c r="M72" s="610"/>
      <c r="N72" s="610"/>
      <c r="O72" s="610"/>
      <c r="P72" s="610"/>
      <c r="Q72" s="610"/>
      <c r="R72" s="610"/>
      <c r="S72" s="610"/>
      <c r="T72" s="610"/>
      <c r="U72" s="610"/>
      <c r="V72" s="610"/>
      <c r="W72" s="610"/>
      <c r="X72" s="38"/>
      <c r="Y72" s="38"/>
      <c r="Z72" s="20"/>
      <c r="AA72" s="20"/>
      <c r="AB72" s="20"/>
      <c r="AC72" s="20"/>
      <c r="AD72" s="20"/>
      <c r="AE72" s="20"/>
      <c r="AF72" s="20"/>
      <c r="AG72" s="20"/>
      <c r="AH72" s="20"/>
      <c r="AI72" s="20"/>
      <c r="AJ72" s="20"/>
      <c r="AK72" s="20"/>
      <c r="AS72" s="112"/>
      <c r="AT72" s="112"/>
      <c r="AU72" s="112"/>
      <c r="AV72" s="112"/>
      <c r="AW72" s="112"/>
      <c r="AX72" s="112"/>
      <c r="AY72" s="112"/>
      <c r="AZ72" s="10"/>
      <c r="BA72" s="10"/>
      <c r="BB72" s="10"/>
      <c r="BC72" s="10"/>
      <c r="BD72" s="10"/>
      <c r="BE72" s="113"/>
      <c r="BF72" s="113"/>
      <c r="BG72" s="113"/>
      <c r="BH72" s="113"/>
      <c r="BI72" s="113"/>
      <c r="BJ72" s="113"/>
      <c r="BK72" s="113"/>
      <c r="BL72" s="113"/>
      <c r="BM72" s="113"/>
      <c r="BN72" s="113"/>
      <c r="BO72" s="113"/>
      <c r="BP72" s="113"/>
      <c r="BQ72" s="113"/>
      <c r="BR72" s="113"/>
      <c r="BS72" s="113"/>
      <c r="BT72" s="113"/>
      <c r="BU72" s="113"/>
      <c r="BV72" s="113"/>
      <c r="BW72" s="113"/>
      <c r="BX72" s="113"/>
      <c r="BY72" s="113"/>
      <c r="BZ72" s="113"/>
      <c r="CA72" s="113"/>
      <c r="CB72" s="113"/>
      <c r="CC72" s="11"/>
      <c r="CD72" s="11"/>
      <c r="CE72" s="11"/>
      <c r="CF72" s="11"/>
      <c r="CG72" s="11"/>
      <c r="CH72" s="11"/>
      <c r="CI72" s="11"/>
      <c r="CJ72" s="11"/>
      <c r="CK72" s="11"/>
      <c r="CL72" s="11"/>
      <c r="CM72" s="11"/>
      <c r="CN72" s="11"/>
      <c r="CO72" s="113"/>
      <c r="CP72" s="113"/>
      <c r="CQ72" s="113"/>
      <c r="CR72" s="113"/>
      <c r="CS72" s="113"/>
      <c r="CT72" s="113"/>
      <c r="CU72" s="113"/>
      <c r="CV72" s="113"/>
      <c r="CW72" s="113"/>
      <c r="CX72" s="113"/>
      <c r="CY72" s="113"/>
      <c r="CZ72" s="113"/>
    </row>
    <row r="73" spans="1:104" s="111" customFormat="1" ht="17.25" customHeight="1">
      <c r="A73" s="20"/>
      <c r="B73" s="610" t="s">
        <v>59</v>
      </c>
      <c r="C73" s="610"/>
      <c r="D73" s="610"/>
      <c r="E73" s="610"/>
      <c r="F73" s="610"/>
      <c r="G73" s="610"/>
      <c r="H73" s="610"/>
      <c r="I73" s="610"/>
      <c r="J73" s="621" t="s">
        <v>363</v>
      </c>
      <c r="K73" s="640"/>
      <c r="L73" s="640"/>
      <c r="M73" s="641"/>
      <c r="N73" s="620" t="s">
        <v>364</v>
      </c>
      <c r="O73" s="621"/>
      <c r="P73" s="621"/>
      <c r="Q73" s="621"/>
      <c r="R73" s="621"/>
      <c r="S73" s="613" t="s">
        <v>60</v>
      </c>
      <c r="T73" s="613"/>
      <c r="U73" s="613"/>
      <c r="V73" s="613"/>
      <c r="W73" s="613"/>
      <c r="X73" s="38"/>
      <c r="Y73" s="38"/>
      <c r="Z73" s="20"/>
      <c r="AA73" s="20"/>
      <c r="AB73" s="20"/>
      <c r="AC73" s="20"/>
      <c r="AD73" s="20"/>
      <c r="AE73" s="20"/>
      <c r="AF73" s="20"/>
      <c r="AG73" s="20"/>
      <c r="AH73" s="20"/>
      <c r="AI73" s="20"/>
      <c r="AJ73" s="20"/>
      <c r="AK73" s="20"/>
      <c r="AS73" s="112"/>
      <c r="AT73" s="112"/>
      <c r="AU73" s="112"/>
      <c r="AV73" s="112"/>
      <c r="AW73" s="112"/>
      <c r="AX73" s="112"/>
      <c r="AY73" s="112"/>
      <c r="AZ73" s="10"/>
      <c r="BA73" s="10"/>
      <c r="BB73" s="10"/>
      <c r="BC73" s="10"/>
      <c r="BD73" s="10"/>
      <c r="BE73" s="113"/>
      <c r="BF73" s="113"/>
      <c r="BG73" s="113"/>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
      <c r="CD73" s="11"/>
      <c r="CE73" s="11"/>
      <c r="CF73" s="11"/>
      <c r="CG73" s="11"/>
      <c r="CH73" s="11"/>
      <c r="CI73" s="11"/>
      <c r="CJ73" s="11"/>
      <c r="CK73" s="11"/>
      <c r="CL73" s="11"/>
      <c r="CM73" s="11"/>
      <c r="CN73" s="11"/>
      <c r="CO73" s="113"/>
      <c r="CP73" s="113"/>
      <c r="CQ73" s="113"/>
      <c r="CR73" s="113"/>
      <c r="CS73" s="113"/>
      <c r="CT73" s="113"/>
      <c r="CU73" s="113"/>
      <c r="CV73" s="113"/>
      <c r="CW73" s="113"/>
      <c r="CX73" s="113"/>
      <c r="CY73" s="113"/>
      <c r="CZ73" s="113"/>
    </row>
    <row r="74" spans="1:104" s="111" customFormat="1" ht="35.25" customHeight="1">
      <c r="A74" s="20"/>
      <c r="B74" s="613" t="s">
        <v>368</v>
      </c>
      <c r="C74" s="613"/>
      <c r="D74" s="613"/>
      <c r="E74" s="613"/>
      <c r="F74" s="613" t="s">
        <v>369</v>
      </c>
      <c r="G74" s="610"/>
      <c r="H74" s="610"/>
      <c r="I74" s="610"/>
      <c r="J74" s="642"/>
      <c r="K74" s="642"/>
      <c r="L74" s="642"/>
      <c r="M74" s="643"/>
      <c r="N74" s="623"/>
      <c r="O74" s="624"/>
      <c r="P74" s="624"/>
      <c r="Q74" s="624"/>
      <c r="R74" s="624"/>
      <c r="S74" s="613"/>
      <c r="T74" s="613"/>
      <c r="U74" s="613"/>
      <c r="V74" s="613"/>
      <c r="W74" s="613"/>
      <c r="X74" s="38"/>
      <c r="Y74" s="38"/>
      <c r="Z74" s="20"/>
      <c r="AA74" s="20"/>
      <c r="AB74" s="20"/>
      <c r="AC74" s="20"/>
      <c r="AD74" s="20"/>
      <c r="AE74" s="20"/>
      <c r="AF74" s="20"/>
      <c r="AG74" s="20"/>
      <c r="AH74" s="20"/>
      <c r="AI74" s="20"/>
      <c r="AJ74" s="20"/>
      <c r="AK74" s="20"/>
      <c r="AS74" s="112"/>
      <c r="AT74" s="112"/>
      <c r="AU74" s="112"/>
      <c r="AV74" s="112"/>
      <c r="AW74" s="112"/>
      <c r="AX74" s="112"/>
      <c r="AY74" s="112"/>
      <c r="AZ74" s="10"/>
      <c r="BA74" s="10"/>
      <c r="BB74" s="10"/>
      <c r="BC74" s="10"/>
      <c r="BD74" s="10"/>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
      <c r="CD74" s="11"/>
      <c r="CE74" s="11"/>
      <c r="CF74" s="11"/>
      <c r="CG74" s="11"/>
      <c r="CH74" s="11"/>
      <c r="CI74" s="11"/>
      <c r="CJ74" s="11"/>
      <c r="CK74" s="11"/>
      <c r="CL74" s="11"/>
      <c r="CM74" s="11"/>
      <c r="CN74" s="11"/>
      <c r="CO74" s="113"/>
      <c r="CP74" s="113"/>
      <c r="CQ74" s="113"/>
      <c r="CR74" s="113"/>
      <c r="CS74" s="113"/>
      <c r="CT74" s="113"/>
      <c r="CU74" s="113"/>
      <c r="CV74" s="113"/>
      <c r="CW74" s="113"/>
      <c r="CX74" s="113"/>
      <c r="CY74" s="113"/>
      <c r="CZ74" s="113"/>
    </row>
    <row r="75" spans="1:104" s="111" customFormat="1" ht="17.25" customHeight="1">
      <c r="A75" s="20"/>
      <c r="B75" s="636"/>
      <c r="C75" s="637"/>
      <c r="D75" s="637"/>
      <c r="E75" s="638"/>
      <c r="F75" s="639"/>
      <c r="G75" s="639"/>
      <c r="H75" s="639"/>
      <c r="I75" s="639"/>
      <c r="J75" s="639">
        <v>6000</v>
      </c>
      <c r="K75" s="639"/>
      <c r="L75" s="639"/>
      <c r="M75" s="639"/>
      <c r="N75" s="639">
        <f>ROUNDDOWN((B75+F75)/1000*J75,0)</f>
        <v>0</v>
      </c>
      <c r="O75" s="639"/>
      <c r="P75" s="639"/>
      <c r="Q75" s="639"/>
      <c r="R75" s="636"/>
      <c r="S75" s="630">
        <f>N75+N76</f>
        <v>0</v>
      </c>
      <c r="T75" s="631"/>
      <c r="U75" s="631"/>
      <c r="V75" s="631"/>
      <c r="W75" s="632"/>
      <c r="X75" s="180"/>
      <c r="Y75" s="180"/>
      <c r="Z75" s="20"/>
      <c r="AA75" s="20"/>
      <c r="AB75" s="20"/>
      <c r="AC75" s="20"/>
      <c r="AD75" s="20"/>
      <c r="AE75" s="20"/>
      <c r="AF75" s="20"/>
      <c r="AG75" s="20"/>
      <c r="AH75" s="20"/>
      <c r="AI75" s="20"/>
      <c r="AJ75" s="20"/>
      <c r="AK75" s="20"/>
      <c r="AS75" s="112"/>
      <c r="AT75" s="112"/>
      <c r="AU75" s="112"/>
      <c r="AV75" s="112"/>
      <c r="AW75" s="112"/>
      <c r="AX75" s="112"/>
      <c r="AY75" s="112"/>
      <c r="AZ75" s="10"/>
      <c r="BA75" s="10"/>
      <c r="BB75" s="10"/>
      <c r="BC75" s="10"/>
      <c r="BD75" s="10"/>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
      <c r="CD75" s="11"/>
      <c r="CE75" s="11"/>
      <c r="CF75" s="11"/>
      <c r="CG75" s="11"/>
      <c r="CH75" s="11"/>
      <c r="CI75" s="11"/>
      <c r="CJ75" s="11"/>
      <c r="CK75" s="11"/>
      <c r="CL75" s="11"/>
      <c r="CM75" s="11"/>
      <c r="CN75" s="11"/>
      <c r="CO75" s="113"/>
      <c r="CP75" s="113"/>
      <c r="CQ75" s="113"/>
      <c r="CR75" s="113"/>
      <c r="CS75" s="113"/>
      <c r="CT75" s="113"/>
      <c r="CU75" s="113"/>
      <c r="CV75" s="113"/>
      <c r="CW75" s="113"/>
      <c r="CX75" s="113"/>
      <c r="CY75" s="113"/>
      <c r="CZ75" s="113"/>
    </row>
    <row r="76" spans="1:104" s="111" customFormat="1" ht="17.25" customHeight="1">
      <c r="A76" s="20"/>
      <c r="B76" s="636"/>
      <c r="C76" s="637"/>
      <c r="D76" s="637"/>
      <c r="E76" s="638"/>
      <c r="F76" s="639"/>
      <c r="G76" s="639"/>
      <c r="H76" s="639"/>
      <c r="I76" s="639"/>
      <c r="J76" s="639">
        <v>5000</v>
      </c>
      <c r="K76" s="639"/>
      <c r="L76" s="639"/>
      <c r="M76" s="639"/>
      <c r="N76" s="639">
        <f>ROUNDDOWN((B76+F76)/1000*J76,0)</f>
        <v>0</v>
      </c>
      <c r="O76" s="639"/>
      <c r="P76" s="639"/>
      <c r="Q76" s="639"/>
      <c r="R76" s="636"/>
      <c r="S76" s="633"/>
      <c r="T76" s="634"/>
      <c r="U76" s="634"/>
      <c r="V76" s="634"/>
      <c r="W76" s="635"/>
      <c r="X76" s="20"/>
      <c r="Y76" s="20"/>
      <c r="Z76" s="20"/>
      <c r="AA76" s="20"/>
      <c r="AB76" s="20"/>
      <c r="AC76" s="20"/>
      <c r="AD76" s="20"/>
      <c r="AE76" s="20"/>
      <c r="AF76" s="20"/>
      <c r="AG76" s="20"/>
      <c r="AH76" s="20"/>
      <c r="AI76" s="20"/>
      <c r="AJ76" s="20"/>
      <c r="AK76" s="20"/>
      <c r="AS76" s="112"/>
      <c r="AT76" s="112"/>
      <c r="AU76" s="112"/>
      <c r="AV76" s="112"/>
      <c r="AW76" s="112"/>
      <c r="AX76" s="112"/>
      <c r="AY76" s="112"/>
      <c r="AZ76" s="10"/>
      <c r="BA76" s="10"/>
      <c r="BB76" s="10"/>
      <c r="BC76" s="10"/>
      <c r="BD76" s="10"/>
      <c r="BE76" s="113"/>
      <c r="BF76" s="113"/>
      <c r="BG76" s="113"/>
      <c r="BH76" s="113"/>
      <c r="BI76" s="113"/>
      <c r="BJ76" s="113"/>
      <c r="BK76" s="113"/>
      <c r="BL76" s="113"/>
      <c r="BM76" s="113"/>
      <c r="BN76" s="113"/>
      <c r="BO76" s="113"/>
      <c r="BP76" s="113"/>
      <c r="BQ76" s="113"/>
      <c r="BR76" s="113"/>
      <c r="BS76" s="113"/>
      <c r="BT76" s="113"/>
      <c r="BU76" s="113"/>
      <c r="BV76" s="113"/>
      <c r="BW76" s="113"/>
      <c r="BX76" s="113"/>
      <c r="BY76" s="113"/>
      <c r="BZ76" s="113"/>
      <c r="CA76" s="113"/>
      <c r="CB76" s="113"/>
      <c r="CC76" s="11"/>
      <c r="CD76" s="11"/>
      <c r="CE76" s="11"/>
      <c r="CF76" s="11"/>
      <c r="CG76" s="11"/>
      <c r="CH76" s="11"/>
      <c r="CI76" s="11"/>
      <c r="CJ76" s="11"/>
      <c r="CK76" s="11"/>
      <c r="CL76" s="11"/>
      <c r="CM76" s="11"/>
      <c r="CN76" s="11"/>
      <c r="CO76" s="113"/>
      <c r="CP76" s="113"/>
      <c r="CQ76" s="113"/>
      <c r="CR76" s="113"/>
      <c r="CS76" s="113"/>
      <c r="CT76" s="113"/>
      <c r="CU76" s="113"/>
      <c r="CV76" s="113"/>
      <c r="CW76" s="113"/>
      <c r="CX76" s="113"/>
      <c r="CY76" s="113"/>
      <c r="CZ76" s="113"/>
    </row>
    <row r="77" spans="1:104" ht="17.25" customHeight="1">
      <c r="A77" s="547" t="s">
        <v>633</v>
      </c>
      <c r="B77" s="547"/>
      <c r="C77" s="547"/>
      <c r="D77" s="547"/>
      <c r="E77" s="547"/>
      <c r="F77" s="547"/>
      <c r="G77" s="547"/>
      <c r="H77" s="547"/>
      <c r="I77" s="547"/>
      <c r="J77" s="547"/>
      <c r="K77" s="547"/>
      <c r="L77" s="547"/>
      <c r="M77" s="547"/>
      <c r="N77" s="547"/>
      <c r="O77" s="547"/>
      <c r="P77" s="547"/>
      <c r="Q77" s="547"/>
      <c r="R77" s="547"/>
      <c r="S77" s="547"/>
      <c r="T77" s="547"/>
      <c r="U77" s="547"/>
      <c r="V77" s="547"/>
      <c r="W77" s="547"/>
      <c r="X77" s="547"/>
      <c r="Y77" s="547"/>
      <c r="Z77" s="547"/>
      <c r="AA77" s="547"/>
      <c r="AB77" s="547"/>
      <c r="AC77" s="547"/>
      <c r="AD77" s="547"/>
      <c r="AE77" s="547"/>
      <c r="AF77" s="547"/>
      <c r="AG77" s="547"/>
      <c r="AH77" s="547"/>
      <c r="AI77" s="547"/>
      <c r="AJ77" s="547"/>
      <c r="AK77" s="547"/>
      <c r="AS77" s="7"/>
      <c r="AT77" s="7"/>
      <c r="AU77" s="7"/>
      <c r="AV77" s="7"/>
      <c r="AW77" s="7"/>
      <c r="AX77" s="7"/>
      <c r="AY77" s="7"/>
      <c r="AZ77" s="10"/>
      <c r="BA77" s="10"/>
      <c r="BB77" s="10"/>
      <c r="BC77" s="10"/>
      <c r="BD77" s="10"/>
      <c r="BE77" s="5"/>
      <c r="BF77" s="5"/>
      <c r="BG77" s="5"/>
      <c r="BH77" s="5"/>
      <c r="BI77" s="5"/>
      <c r="BJ77" s="5"/>
      <c r="BK77" s="5"/>
      <c r="BL77" s="5"/>
      <c r="BM77" s="5"/>
      <c r="BN77" s="5"/>
      <c r="BO77" s="5"/>
      <c r="BP77" s="5"/>
      <c r="BQ77" s="5"/>
      <c r="BR77" s="5"/>
      <c r="BS77" s="5"/>
      <c r="BT77" s="5"/>
      <c r="BU77" s="5"/>
      <c r="BV77" s="5"/>
      <c r="BW77" s="5"/>
      <c r="BX77" s="5"/>
      <c r="BY77" s="5"/>
      <c r="BZ77" s="5"/>
      <c r="CA77" s="5"/>
      <c r="CB77" s="5"/>
      <c r="CC77" s="11"/>
      <c r="CD77" s="11"/>
      <c r="CE77" s="11"/>
      <c r="CF77" s="11"/>
      <c r="CG77" s="11"/>
      <c r="CH77" s="11"/>
      <c r="CI77" s="11"/>
      <c r="CJ77" s="11"/>
      <c r="CK77" s="11"/>
      <c r="CL77" s="11"/>
      <c r="CM77" s="11"/>
      <c r="CN77" s="11"/>
      <c r="CO77" s="5"/>
      <c r="CP77" s="5"/>
      <c r="CQ77" s="5"/>
      <c r="CR77" s="5"/>
      <c r="CS77" s="5"/>
      <c r="CT77" s="5"/>
      <c r="CU77" s="5"/>
      <c r="CV77" s="5"/>
      <c r="CW77" s="5"/>
      <c r="CX77" s="5"/>
      <c r="CY77" s="5"/>
      <c r="CZ77" s="5"/>
    </row>
    <row r="78" spans="1:104" s="111" customFormat="1" ht="17.25" customHeight="1">
      <c r="A78" s="311" t="s">
        <v>664</v>
      </c>
      <c r="B78" s="311"/>
      <c r="C78" s="311"/>
      <c r="D78" s="311"/>
      <c r="E78" s="311"/>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S78" s="112"/>
      <c r="AT78" s="112"/>
      <c r="AU78" s="112"/>
      <c r="AV78" s="112"/>
      <c r="AW78" s="112"/>
      <c r="AX78" s="112"/>
      <c r="AY78" s="112"/>
      <c r="AZ78" s="10"/>
      <c r="BA78" s="10"/>
      <c r="BB78" s="10"/>
      <c r="BC78" s="10"/>
      <c r="BD78" s="10"/>
      <c r="BE78" s="113"/>
      <c r="BF78" s="113"/>
      <c r="BG78" s="113"/>
      <c r="BH78" s="113"/>
      <c r="BI78" s="113"/>
      <c r="BJ78" s="113"/>
      <c r="BK78" s="113"/>
      <c r="BL78" s="113"/>
      <c r="BM78" s="113"/>
      <c r="BN78" s="113"/>
      <c r="BO78" s="113"/>
      <c r="BP78" s="113"/>
      <c r="BQ78" s="113"/>
      <c r="BR78" s="113"/>
      <c r="BS78" s="113"/>
      <c r="BT78" s="113"/>
      <c r="BU78" s="113"/>
      <c r="BV78" s="113"/>
      <c r="BW78" s="113"/>
      <c r="BX78" s="113"/>
      <c r="BY78" s="113"/>
      <c r="BZ78" s="113"/>
      <c r="CA78" s="113"/>
      <c r="CB78" s="113"/>
      <c r="CC78" s="11"/>
      <c r="CD78" s="11"/>
      <c r="CE78" s="11"/>
      <c r="CF78" s="11"/>
      <c r="CG78" s="11"/>
      <c r="CH78" s="11"/>
      <c r="CI78" s="11"/>
      <c r="CJ78" s="11"/>
      <c r="CK78" s="11"/>
      <c r="CL78" s="11"/>
      <c r="CM78" s="11"/>
      <c r="CN78" s="11"/>
      <c r="CO78" s="113"/>
      <c r="CP78" s="113"/>
      <c r="CQ78" s="113"/>
      <c r="CR78" s="113"/>
      <c r="CS78" s="113"/>
      <c r="CT78" s="113"/>
      <c r="CU78" s="113"/>
      <c r="CV78" s="113"/>
      <c r="CW78" s="113"/>
      <c r="CX78" s="113"/>
      <c r="CY78" s="113"/>
      <c r="CZ78" s="113"/>
    </row>
    <row r="79" spans="1:104" s="111" customFormat="1" ht="17.25" customHeight="1">
      <c r="A79" s="174"/>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row>
    <row r="80" spans="1:104" s="111" customFormat="1" ht="17.25" customHeight="1">
      <c r="A80" s="300" t="s">
        <v>370</v>
      </c>
      <c r="B80" s="300"/>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20"/>
      <c r="AJ80" s="20"/>
      <c r="AK80" s="20"/>
    </row>
    <row r="81" spans="1:104" s="111" customFormat="1" ht="17.25" customHeight="1">
      <c r="A81" s="20"/>
      <c r="B81" s="610" t="s">
        <v>371</v>
      </c>
      <c r="C81" s="610"/>
      <c r="D81" s="610"/>
      <c r="E81" s="610"/>
      <c r="F81" s="610"/>
      <c r="G81" s="610"/>
      <c r="H81" s="610"/>
      <c r="I81" s="610"/>
      <c r="J81" s="610"/>
      <c r="K81" s="610"/>
      <c r="L81" s="610"/>
      <c r="M81" s="610"/>
      <c r="N81" s="610"/>
      <c r="O81" s="610"/>
      <c r="P81" s="610"/>
      <c r="Q81" s="610"/>
      <c r="R81" s="610"/>
      <c r="S81" s="610"/>
      <c r="T81" s="610"/>
      <c r="U81" s="610"/>
      <c r="V81" s="610"/>
      <c r="W81" s="610"/>
      <c r="X81" s="610"/>
      <c r="Y81" s="610"/>
      <c r="Z81" s="610"/>
      <c r="AA81" s="610"/>
      <c r="AB81" s="610"/>
      <c r="AC81" s="610"/>
      <c r="AD81" s="610"/>
      <c r="AE81" s="610"/>
      <c r="AF81" s="610"/>
      <c r="AG81" s="610"/>
      <c r="AH81" s="20"/>
      <c r="AI81" s="20"/>
      <c r="AJ81" s="20"/>
      <c r="AK81" s="20"/>
      <c r="AS81" s="112"/>
      <c r="AT81" s="112"/>
      <c r="AU81" s="112"/>
      <c r="AV81" s="112"/>
      <c r="AW81" s="112"/>
      <c r="AX81" s="112"/>
      <c r="AY81" s="112"/>
      <c r="AZ81" s="10"/>
      <c r="BA81" s="10"/>
      <c r="BB81" s="10"/>
      <c r="BC81" s="10"/>
      <c r="BD81" s="10"/>
      <c r="BE81" s="113"/>
      <c r="BF81" s="113"/>
      <c r="BG81" s="113"/>
      <c r="BH81" s="113"/>
      <c r="BI81" s="113"/>
      <c r="BJ81" s="113"/>
      <c r="BK81" s="113"/>
      <c r="BL81" s="113"/>
      <c r="BM81" s="113"/>
      <c r="BN81" s="113"/>
      <c r="BO81" s="113"/>
      <c r="BP81" s="113"/>
      <c r="BQ81" s="113"/>
      <c r="BR81" s="113"/>
      <c r="BS81" s="113"/>
      <c r="BT81" s="113"/>
      <c r="BU81" s="113"/>
      <c r="BV81" s="113"/>
      <c r="BW81" s="113"/>
      <c r="BX81" s="113"/>
      <c r="BY81" s="113"/>
      <c r="BZ81" s="113"/>
      <c r="CA81" s="113"/>
      <c r="CB81" s="113"/>
      <c r="CC81" s="11"/>
      <c r="CD81" s="11"/>
      <c r="CE81" s="11"/>
      <c r="CF81" s="11"/>
      <c r="CG81" s="11"/>
      <c r="CH81" s="11"/>
      <c r="CI81" s="11"/>
      <c r="CJ81" s="11"/>
      <c r="CK81" s="11"/>
      <c r="CL81" s="11"/>
      <c r="CM81" s="11"/>
      <c r="CN81" s="11"/>
      <c r="CO81" s="113"/>
      <c r="CP81" s="113"/>
      <c r="CQ81" s="113"/>
      <c r="CR81" s="113"/>
      <c r="CS81" s="113"/>
      <c r="CT81" s="113"/>
      <c r="CU81" s="113"/>
      <c r="CV81" s="113"/>
      <c r="CW81" s="113"/>
      <c r="CX81" s="113"/>
      <c r="CY81" s="113"/>
      <c r="CZ81" s="113"/>
    </row>
    <row r="82" spans="1:104" s="111" customFormat="1" ht="17.25" customHeight="1">
      <c r="A82" s="20"/>
      <c r="B82" s="611" t="s">
        <v>59</v>
      </c>
      <c r="C82" s="612"/>
      <c r="D82" s="612"/>
      <c r="E82" s="612"/>
      <c r="F82" s="612"/>
      <c r="G82" s="612"/>
      <c r="H82" s="612"/>
      <c r="I82" s="612"/>
      <c r="J82" s="612"/>
      <c r="K82" s="612"/>
      <c r="L82" s="612"/>
      <c r="M82" s="612"/>
      <c r="N82" s="613" t="s">
        <v>363</v>
      </c>
      <c r="O82" s="613"/>
      <c r="P82" s="613"/>
      <c r="Q82" s="613"/>
      <c r="R82" s="614" t="s">
        <v>373</v>
      </c>
      <c r="S82" s="615"/>
      <c r="T82" s="615"/>
      <c r="U82" s="616"/>
      <c r="V82" s="620" t="s">
        <v>666</v>
      </c>
      <c r="W82" s="621"/>
      <c r="X82" s="621"/>
      <c r="Y82" s="622"/>
      <c r="Z82" s="613" t="s">
        <v>375</v>
      </c>
      <c r="AA82" s="613"/>
      <c r="AB82" s="613"/>
      <c r="AC82" s="613"/>
      <c r="AD82" s="613" t="s">
        <v>60</v>
      </c>
      <c r="AE82" s="613"/>
      <c r="AF82" s="613"/>
      <c r="AG82" s="613"/>
      <c r="AH82" s="181"/>
      <c r="AI82" s="181"/>
      <c r="AJ82" s="20"/>
      <c r="AK82" s="20"/>
      <c r="AS82" s="112"/>
      <c r="AT82" s="112"/>
      <c r="AU82" s="112"/>
      <c r="AV82" s="112"/>
      <c r="AW82" s="112"/>
      <c r="AX82" s="112"/>
      <c r="AY82" s="112"/>
      <c r="AZ82" s="10"/>
      <c r="BA82" s="10"/>
      <c r="BB82" s="10"/>
      <c r="BC82" s="10"/>
      <c r="BD82" s="10"/>
      <c r="BE82" s="113"/>
      <c r="BF82" s="113"/>
      <c r="BG82" s="113"/>
      <c r="BH82" s="113"/>
      <c r="BI82" s="113"/>
      <c r="BJ82" s="113"/>
      <c r="BK82" s="113"/>
      <c r="BL82" s="113"/>
      <c r="BM82" s="113"/>
      <c r="BN82" s="113"/>
      <c r="BO82" s="113"/>
      <c r="BP82" s="113"/>
      <c r="BQ82" s="113"/>
      <c r="BR82" s="113"/>
      <c r="BS82" s="113"/>
      <c r="BT82" s="113"/>
      <c r="BU82" s="113"/>
      <c r="BV82" s="113"/>
      <c r="BW82" s="113"/>
      <c r="BX82" s="113"/>
      <c r="BY82" s="113"/>
      <c r="BZ82" s="113"/>
      <c r="CA82" s="113"/>
      <c r="CB82" s="113"/>
      <c r="CC82" s="11"/>
      <c r="CD82" s="11"/>
      <c r="CE82" s="11"/>
      <c r="CF82" s="11"/>
      <c r="CG82" s="11"/>
      <c r="CH82" s="11"/>
      <c r="CI82" s="11"/>
      <c r="CJ82" s="11"/>
      <c r="CK82" s="11"/>
      <c r="CL82" s="11"/>
      <c r="CM82" s="11"/>
      <c r="CN82" s="11"/>
      <c r="CO82" s="113"/>
      <c r="CP82" s="113"/>
      <c r="CQ82" s="113"/>
      <c r="CR82" s="113"/>
      <c r="CS82" s="113"/>
      <c r="CT82" s="113"/>
      <c r="CU82" s="113"/>
      <c r="CV82" s="113"/>
      <c r="CW82" s="113"/>
      <c r="CX82" s="113"/>
      <c r="CY82" s="113"/>
      <c r="CZ82" s="113"/>
    </row>
    <row r="83" spans="1:104" s="111" customFormat="1" ht="34.5" customHeight="1">
      <c r="A83" s="20"/>
      <c r="B83" s="613" t="s">
        <v>0</v>
      </c>
      <c r="C83" s="613"/>
      <c r="D83" s="613"/>
      <c r="E83" s="613" t="s">
        <v>1</v>
      </c>
      <c r="F83" s="613"/>
      <c r="G83" s="613"/>
      <c r="H83" s="613" t="s">
        <v>58</v>
      </c>
      <c r="I83" s="613"/>
      <c r="J83" s="613"/>
      <c r="K83" s="626" t="s">
        <v>372</v>
      </c>
      <c r="L83" s="627"/>
      <c r="M83" s="628"/>
      <c r="N83" s="613"/>
      <c r="O83" s="613"/>
      <c r="P83" s="613"/>
      <c r="Q83" s="613"/>
      <c r="R83" s="617"/>
      <c r="S83" s="618"/>
      <c r="T83" s="618"/>
      <c r="U83" s="619"/>
      <c r="V83" s="623"/>
      <c r="W83" s="624"/>
      <c r="X83" s="624"/>
      <c r="Y83" s="625"/>
      <c r="Z83" s="613"/>
      <c r="AA83" s="613"/>
      <c r="AB83" s="613"/>
      <c r="AC83" s="613"/>
      <c r="AD83" s="613"/>
      <c r="AE83" s="613"/>
      <c r="AF83" s="613"/>
      <c r="AG83" s="613"/>
      <c r="AH83" s="181"/>
      <c r="AI83" s="181"/>
      <c r="AJ83" s="20"/>
      <c r="AK83" s="20"/>
      <c r="AS83" s="112"/>
      <c r="AT83" s="112"/>
      <c r="AU83" s="112"/>
      <c r="AV83" s="112"/>
      <c r="AW83" s="112"/>
      <c r="AX83" s="112"/>
      <c r="AY83" s="112"/>
      <c r="AZ83" s="10"/>
      <c r="BA83" s="10"/>
      <c r="BB83" s="10"/>
      <c r="BC83" s="10"/>
      <c r="BD83" s="10"/>
      <c r="BE83" s="113"/>
      <c r="BF83" s="113"/>
      <c r="BG83" s="113"/>
      <c r="BH83" s="113"/>
      <c r="BI83" s="113"/>
      <c r="BJ83" s="113"/>
      <c r="BK83" s="113"/>
      <c r="BL83" s="113"/>
      <c r="BM83" s="113"/>
      <c r="BN83" s="113"/>
      <c r="BO83" s="113"/>
      <c r="BP83" s="113"/>
      <c r="BQ83" s="113"/>
      <c r="BR83" s="113"/>
      <c r="BS83" s="113"/>
      <c r="BT83" s="113"/>
      <c r="BU83" s="113"/>
      <c r="BV83" s="113"/>
      <c r="BW83" s="113"/>
      <c r="BX83" s="113"/>
      <c r="BY83" s="113"/>
      <c r="BZ83" s="113"/>
      <c r="CA83" s="113"/>
      <c r="CB83" s="113"/>
      <c r="CC83" s="11"/>
      <c r="CD83" s="11"/>
      <c r="CE83" s="11"/>
      <c r="CF83" s="11"/>
      <c r="CG83" s="11"/>
      <c r="CH83" s="11"/>
      <c r="CI83" s="11"/>
      <c r="CJ83" s="11"/>
      <c r="CK83" s="11"/>
      <c r="CL83" s="11"/>
      <c r="CM83" s="11"/>
      <c r="CN83" s="11"/>
      <c r="CO83" s="113"/>
      <c r="CP83" s="113"/>
      <c r="CQ83" s="113"/>
      <c r="CR83" s="113"/>
      <c r="CS83" s="113"/>
      <c r="CT83" s="113"/>
      <c r="CU83" s="113"/>
      <c r="CV83" s="113"/>
      <c r="CW83" s="113"/>
      <c r="CX83" s="113"/>
      <c r="CY83" s="113"/>
      <c r="CZ83" s="113"/>
    </row>
    <row r="84" spans="1:104" s="111" customFormat="1" ht="17.25" customHeight="1">
      <c r="A84" s="20"/>
      <c r="B84" s="598"/>
      <c r="C84" s="598"/>
      <c r="D84" s="598"/>
      <c r="E84" s="598"/>
      <c r="F84" s="598"/>
      <c r="G84" s="598"/>
      <c r="H84" s="598"/>
      <c r="I84" s="598"/>
      <c r="J84" s="598"/>
      <c r="K84" s="598"/>
      <c r="L84" s="598"/>
      <c r="M84" s="598"/>
      <c r="N84" s="599">
        <v>3000</v>
      </c>
      <c r="O84" s="599"/>
      <c r="P84" s="599"/>
      <c r="Q84" s="599"/>
      <c r="R84" s="599">
        <f>ROUNDDOWN((B84+E84+H84+K84)/1000*N84,0)</f>
        <v>0</v>
      </c>
      <c r="S84" s="599"/>
      <c r="T84" s="599"/>
      <c r="U84" s="599"/>
      <c r="V84" s="600">
        <f>R84+R85</f>
        <v>0</v>
      </c>
      <c r="W84" s="601"/>
      <c r="X84" s="601"/>
      <c r="Y84" s="602"/>
      <c r="Z84" s="600">
        <v>2000000</v>
      </c>
      <c r="AA84" s="601"/>
      <c r="AB84" s="601"/>
      <c r="AC84" s="602"/>
      <c r="AD84" s="597">
        <f>IF(V84&gt;2000000,2000000,V84)</f>
        <v>0</v>
      </c>
      <c r="AE84" s="597"/>
      <c r="AF84" s="597"/>
      <c r="AG84" s="597"/>
      <c r="AH84" s="182"/>
      <c r="AI84" s="182"/>
      <c r="AJ84" s="20"/>
      <c r="AK84" s="20"/>
      <c r="AS84" s="112"/>
      <c r="AT84" s="112"/>
      <c r="AU84" s="112"/>
      <c r="AV84" s="112"/>
      <c r="AW84" s="112"/>
      <c r="AX84" s="112"/>
      <c r="AY84" s="112"/>
      <c r="AZ84" s="10"/>
      <c r="BA84" s="10"/>
      <c r="BB84" s="10"/>
      <c r="BC84" s="10"/>
      <c r="BD84" s="10"/>
      <c r="BE84" s="113"/>
      <c r="BF84" s="113"/>
      <c r="BG84" s="113"/>
      <c r="BH84" s="113"/>
      <c r="BI84" s="113"/>
      <c r="BJ84" s="113"/>
      <c r="BK84" s="113"/>
      <c r="BL84" s="113"/>
      <c r="BM84" s="113"/>
      <c r="BN84" s="113"/>
      <c r="BO84" s="113"/>
      <c r="BP84" s="113"/>
      <c r="BQ84" s="113"/>
      <c r="BR84" s="113"/>
      <c r="BS84" s="113"/>
      <c r="BT84" s="113"/>
      <c r="BU84" s="113"/>
      <c r="BV84" s="113"/>
      <c r="BW84" s="113"/>
      <c r="BX84" s="113"/>
      <c r="BY84" s="113"/>
      <c r="BZ84" s="113"/>
      <c r="CA84" s="113"/>
      <c r="CB84" s="113"/>
      <c r="CC84" s="11"/>
      <c r="CD84" s="11"/>
      <c r="CE84" s="11"/>
      <c r="CF84" s="11"/>
      <c r="CG84" s="11"/>
      <c r="CH84" s="11"/>
      <c r="CI84" s="11"/>
      <c r="CJ84" s="11"/>
      <c r="CK84" s="11"/>
      <c r="CL84" s="11"/>
      <c r="CM84" s="11"/>
      <c r="CN84" s="11"/>
      <c r="CO84" s="113"/>
      <c r="CP84" s="113"/>
      <c r="CQ84" s="113"/>
      <c r="CR84" s="113"/>
      <c r="CS84" s="113"/>
      <c r="CT84" s="113"/>
      <c r="CU84" s="113"/>
      <c r="CV84" s="113"/>
      <c r="CW84" s="113"/>
      <c r="CX84" s="113"/>
      <c r="CY84" s="113"/>
      <c r="CZ84" s="113"/>
    </row>
    <row r="85" spans="1:104" s="111" customFormat="1" ht="17.25" customHeight="1">
      <c r="A85" s="20"/>
      <c r="B85" s="598"/>
      <c r="C85" s="598"/>
      <c r="D85" s="598"/>
      <c r="E85" s="598"/>
      <c r="F85" s="598"/>
      <c r="G85" s="598"/>
      <c r="H85" s="598"/>
      <c r="I85" s="598"/>
      <c r="J85" s="598"/>
      <c r="K85" s="598"/>
      <c r="L85" s="598"/>
      <c r="M85" s="598"/>
      <c r="N85" s="599">
        <v>2000</v>
      </c>
      <c r="O85" s="599"/>
      <c r="P85" s="599"/>
      <c r="Q85" s="599"/>
      <c r="R85" s="599">
        <f>ROUNDDOWN((B85+E85+H85+K85)/1000*N85,0)</f>
        <v>0</v>
      </c>
      <c r="S85" s="599"/>
      <c r="T85" s="599"/>
      <c r="U85" s="599"/>
      <c r="V85" s="603"/>
      <c r="W85" s="604"/>
      <c r="X85" s="604"/>
      <c r="Y85" s="605"/>
      <c r="Z85" s="603"/>
      <c r="AA85" s="604"/>
      <c r="AB85" s="604"/>
      <c r="AC85" s="605"/>
      <c r="AD85" s="597"/>
      <c r="AE85" s="597"/>
      <c r="AF85" s="597"/>
      <c r="AG85" s="597"/>
      <c r="AH85" s="182"/>
      <c r="AI85" s="182"/>
      <c r="AJ85" s="20"/>
      <c r="AK85" s="20"/>
      <c r="AS85" s="112"/>
      <c r="AT85" s="112"/>
      <c r="AU85" s="112"/>
      <c r="AV85" s="112"/>
      <c r="AW85" s="112"/>
      <c r="AX85" s="112"/>
      <c r="AY85" s="112"/>
      <c r="AZ85" s="10"/>
      <c r="BA85" s="10"/>
      <c r="BB85" s="10"/>
      <c r="BC85" s="10"/>
      <c r="BD85" s="10"/>
      <c r="BE85" s="113"/>
      <c r="BF85" s="113"/>
      <c r="BG85" s="113"/>
      <c r="BH85" s="113"/>
      <c r="BI85" s="113"/>
      <c r="BJ85" s="113"/>
      <c r="BK85" s="113"/>
      <c r="BL85" s="113"/>
      <c r="BM85" s="113"/>
      <c r="BN85" s="113"/>
      <c r="BO85" s="113"/>
      <c r="BP85" s="113"/>
      <c r="BQ85" s="113"/>
      <c r="BR85" s="113"/>
      <c r="BS85" s="113"/>
      <c r="BT85" s="113"/>
      <c r="BU85" s="113"/>
      <c r="BV85" s="113"/>
      <c r="BW85" s="113"/>
      <c r="BX85" s="113"/>
      <c r="BY85" s="113"/>
      <c r="BZ85" s="113"/>
      <c r="CA85" s="113"/>
      <c r="CB85" s="113"/>
      <c r="CC85" s="11"/>
      <c r="CD85" s="11"/>
      <c r="CE85" s="11"/>
      <c r="CF85" s="11"/>
      <c r="CG85" s="11"/>
      <c r="CH85" s="11"/>
      <c r="CI85" s="11"/>
      <c r="CJ85" s="11"/>
      <c r="CK85" s="11"/>
      <c r="CL85" s="11"/>
      <c r="CM85" s="11"/>
      <c r="CN85" s="11"/>
      <c r="CO85" s="113"/>
      <c r="CP85" s="113"/>
      <c r="CQ85" s="113"/>
      <c r="CR85" s="113"/>
      <c r="CS85" s="113"/>
      <c r="CT85" s="113"/>
      <c r="CU85" s="113"/>
      <c r="CV85" s="113"/>
      <c r="CW85" s="113"/>
      <c r="CX85" s="113"/>
      <c r="CY85" s="113"/>
      <c r="CZ85" s="113"/>
    </row>
    <row r="86" spans="1:104" s="111" customFormat="1" ht="17.25" customHeight="1">
      <c r="A86" s="547" t="s">
        <v>633</v>
      </c>
      <c r="B86" s="547"/>
      <c r="C86" s="547"/>
      <c r="D86" s="547"/>
      <c r="E86" s="547"/>
      <c r="F86" s="547"/>
      <c r="G86" s="547"/>
      <c r="H86" s="547"/>
      <c r="I86" s="547"/>
      <c r="J86" s="547"/>
      <c r="K86" s="547"/>
      <c r="L86" s="547"/>
      <c r="M86" s="547"/>
      <c r="N86" s="547"/>
      <c r="O86" s="547"/>
      <c r="P86" s="547"/>
      <c r="Q86" s="547"/>
      <c r="R86" s="547"/>
      <c r="S86" s="547"/>
      <c r="T86" s="547"/>
      <c r="U86" s="547"/>
      <c r="V86" s="547"/>
      <c r="W86" s="547"/>
      <c r="X86" s="547"/>
      <c r="Y86" s="547"/>
      <c r="Z86" s="547"/>
      <c r="AA86" s="547"/>
      <c r="AB86" s="547"/>
      <c r="AC86" s="547"/>
      <c r="AD86" s="547"/>
      <c r="AE86" s="547"/>
      <c r="AF86" s="547"/>
      <c r="AG86" s="547"/>
      <c r="AH86" s="547"/>
      <c r="AI86" s="547"/>
      <c r="AJ86" s="547"/>
      <c r="AK86" s="547"/>
      <c r="AS86" s="112"/>
      <c r="AT86" s="112"/>
      <c r="AU86" s="112"/>
      <c r="AV86" s="112"/>
      <c r="AW86" s="112"/>
      <c r="AX86" s="112"/>
      <c r="AY86" s="112"/>
      <c r="AZ86" s="10"/>
      <c r="BA86" s="10"/>
      <c r="BB86" s="10"/>
      <c r="BC86" s="10"/>
      <c r="BD86" s="10"/>
      <c r="BE86" s="113"/>
      <c r="BF86" s="113"/>
      <c r="BG86" s="113"/>
      <c r="BH86" s="113"/>
      <c r="BI86" s="113"/>
      <c r="BJ86" s="113"/>
      <c r="BK86" s="113"/>
      <c r="BL86" s="113"/>
      <c r="BM86" s="113"/>
      <c r="BN86" s="113"/>
      <c r="BO86" s="113"/>
      <c r="BP86" s="113"/>
      <c r="BQ86" s="113"/>
      <c r="BR86" s="113"/>
      <c r="BS86" s="113"/>
      <c r="BT86" s="113"/>
      <c r="BU86" s="113"/>
      <c r="BV86" s="113"/>
      <c r="BW86" s="113"/>
      <c r="BX86" s="113"/>
      <c r="BY86" s="113"/>
      <c r="BZ86" s="113"/>
      <c r="CA86" s="113"/>
      <c r="CB86" s="113"/>
      <c r="CC86" s="11"/>
      <c r="CD86" s="11"/>
      <c r="CE86" s="11"/>
      <c r="CF86" s="11"/>
      <c r="CG86" s="11"/>
      <c r="CH86" s="11"/>
      <c r="CI86" s="11"/>
      <c r="CJ86" s="11"/>
      <c r="CK86" s="11"/>
      <c r="CL86" s="11"/>
      <c r="CM86" s="11"/>
      <c r="CN86" s="11"/>
      <c r="CO86" s="113"/>
      <c r="CP86" s="113"/>
      <c r="CQ86" s="113"/>
      <c r="CR86" s="113"/>
      <c r="CS86" s="113"/>
      <c r="CT86" s="113"/>
      <c r="CU86" s="113"/>
      <c r="CV86" s="113"/>
      <c r="CW86" s="113"/>
      <c r="CX86" s="113"/>
      <c r="CY86" s="113"/>
      <c r="CZ86" s="113"/>
    </row>
    <row r="87" spans="1:104" s="111" customFormat="1" ht="17.25" customHeight="1">
      <c r="A87" s="311" t="s">
        <v>665</v>
      </c>
      <c r="B87" s="311"/>
      <c r="C87" s="311"/>
      <c r="D87" s="311"/>
      <c r="E87" s="311"/>
      <c r="F87" s="311"/>
      <c r="G87" s="311"/>
      <c r="H87" s="311"/>
      <c r="I87" s="311"/>
      <c r="J87" s="311"/>
      <c r="K87" s="311"/>
      <c r="L87" s="311"/>
      <c r="M87" s="311"/>
      <c r="N87" s="311"/>
      <c r="O87" s="311"/>
      <c r="P87" s="311"/>
      <c r="Q87" s="311"/>
      <c r="R87" s="311"/>
      <c r="S87" s="311"/>
      <c r="T87" s="311"/>
      <c r="U87" s="311"/>
      <c r="V87" s="311"/>
      <c r="W87" s="311"/>
      <c r="X87" s="311"/>
      <c r="Y87" s="311"/>
      <c r="Z87" s="311"/>
      <c r="AA87" s="311"/>
      <c r="AB87" s="311"/>
      <c r="AC87" s="311"/>
      <c r="AD87" s="311"/>
      <c r="AE87" s="311"/>
      <c r="AF87" s="311"/>
      <c r="AG87" s="311"/>
      <c r="AH87" s="311"/>
      <c r="AI87" s="311"/>
      <c r="AJ87" s="311"/>
      <c r="AK87" s="311"/>
      <c r="AS87" s="112"/>
      <c r="AT87" s="112"/>
      <c r="AU87" s="112"/>
      <c r="AV87" s="112"/>
      <c r="AW87" s="112"/>
      <c r="AX87" s="112"/>
      <c r="AY87" s="112"/>
      <c r="AZ87" s="10"/>
      <c r="BA87" s="10"/>
      <c r="BB87" s="10"/>
      <c r="BC87" s="10"/>
      <c r="BD87" s="10"/>
      <c r="BE87" s="113"/>
      <c r="BF87" s="113"/>
      <c r="BG87" s="113"/>
      <c r="BH87" s="113"/>
      <c r="BI87" s="113"/>
      <c r="BJ87" s="113"/>
      <c r="BK87" s="113"/>
      <c r="BL87" s="113"/>
      <c r="BM87" s="113"/>
      <c r="BN87" s="113"/>
      <c r="BO87" s="113"/>
      <c r="BP87" s="113"/>
      <c r="BQ87" s="113"/>
      <c r="BR87" s="113"/>
      <c r="BS87" s="113"/>
      <c r="BT87" s="113"/>
      <c r="BU87" s="113"/>
      <c r="BV87" s="113"/>
      <c r="BW87" s="113"/>
      <c r="BX87" s="113"/>
      <c r="BY87" s="113"/>
      <c r="BZ87" s="113"/>
      <c r="CA87" s="113"/>
      <c r="CB87" s="113"/>
      <c r="CC87" s="11"/>
      <c r="CD87" s="11"/>
      <c r="CE87" s="11"/>
      <c r="CF87" s="11"/>
      <c r="CG87" s="11"/>
      <c r="CH87" s="11"/>
      <c r="CI87" s="11"/>
      <c r="CJ87" s="11"/>
      <c r="CK87" s="11"/>
      <c r="CL87" s="11"/>
      <c r="CM87" s="11"/>
      <c r="CN87" s="11"/>
      <c r="CO87" s="113"/>
      <c r="CP87" s="113"/>
      <c r="CQ87" s="113"/>
      <c r="CR87" s="113"/>
      <c r="CS87" s="113"/>
      <c r="CT87" s="113"/>
      <c r="CU87" s="113"/>
      <c r="CV87" s="113"/>
      <c r="CW87" s="113"/>
      <c r="CX87" s="113"/>
      <c r="CY87" s="113"/>
      <c r="CZ87" s="113"/>
    </row>
    <row r="88" spans="1:104" s="111" customFormat="1" ht="17.25" customHeight="1">
      <c r="A88" s="311" t="s">
        <v>634</v>
      </c>
      <c r="B88" s="311"/>
      <c r="C88" s="311"/>
      <c r="D88" s="311"/>
      <c r="E88" s="311"/>
      <c r="F88" s="311"/>
      <c r="G88" s="311"/>
      <c r="H88" s="311"/>
      <c r="I88" s="311"/>
      <c r="J88" s="311"/>
      <c r="K88" s="311"/>
      <c r="L88" s="311"/>
      <c r="M88" s="311"/>
      <c r="N88" s="311"/>
      <c r="O88" s="311"/>
      <c r="P88" s="311"/>
      <c r="Q88" s="311"/>
      <c r="R88" s="311"/>
      <c r="S88" s="311"/>
      <c r="T88" s="311"/>
      <c r="U88" s="311"/>
      <c r="V88" s="311"/>
      <c r="W88" s="311"/>
      <c r="X88" s="311"/>
      <c r="Y88" s="311"/>
      <c r="Z88" s="311"/>
      <c r="AA88" s="311"/>
      <c r="AB88" s="311"/>
      <c r="AC88" s="311"/>
      <c r="AD88" s="311"/>
      <c r="AE88" s="311"/>
      <c r="AF88" s="311"/>
      <c r="AG88" s="311"/>
      <c r="AH88" s="311"/>
      <c r="AI88" s="311"/>
      <c r="AJ88" s="311"/>
      <c r="AK88" s="311"/>
      <c r="AS88" s="112"/>
      <c r="AT88" s="112"/>
      <c r="AU88" s="112"/>
      <c r="AV88" s="112"/>
      <c r="AW88" s="112"/>
      <c r="AX88" s="112"/>
      <c r="AY88" s="112"/>
      <c r="AZ88" s="10"/>
      <c r="BA88" s="10"/>
      <c r="BB88" s="10"/>
      <c r="BC88" s="10"/>
      <c r="BD88" s="10"/>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
      <c r="CD88" s="11"/>
      <c r="CE88" s="11"/>
      <c r="CF88" s="11"/>
      <c r="CG88" s="11"/>
      <c r="CH88" s="11"/>
      <c r="CI88" s="11"/>
      <c r="CJ88" s="11"/>
      <c r="CK88" s="11"/>
      <c r="CL88" s="11"/>
      <c r="CM88" s="11"/>
      <c r="CN88" s="11"/>
      <c r="CO88" s="113"/>
      <c r="CP88" s="113"/>
      <c r="CQ88" s="113"/>
      <c r="CR88" s="113"/>
      <c r="CS88" s="113"/>
      <c r="CT88" s="113"/>
      <c r="CU88" s="113"/>
      <c r="CV88" s="113"/>
      <c r="CW88" s="113"/>
      <c r="CX88" s="113"/>
      <c r="CY88" s="113"/>
      <c r="CZ88" s="113"/>
    </row>
    <row r="89" spans="1:104" s="111" customFormat="1" ht="17.25" customHeight="1">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20"/>
      <c r="AJ89" s="20"/>
      <c r="AK89" s="20"/>
      <c r="AS89" s="112"/>
      <c r="AT89" s="112"/>
      <c r="AU89" s="112"/>
      <c r="AV89" s="112"/>
      <c r="AW89" s="112"/>
      <c r="AX89" s="112"/>
      <c r="AY89" s="112"/>
      <c r="AZ89" s="10"/>
      <c r="BA89" s="10"/>
      <c r="BB89" s="10"/>
      <c r="BC89" s="10"/>
      <c r="BD89" s="10"/>
      <c r="BE89" s="113"/>
      <c r="BF89" s="113"/>
      <c r="BG89" s="113"/>
      <c r="BH89" s="113"/>
      <c r="BI89" s="113"/>
      <c r="BJ89" s="113"/>
      <c r="BK89" s="113"/>
      <c r="BL89" s="113"/>
      <c r="BM89" s="113"/>
      <c r="BN89" s="113"/>
      <c r="BO89" s="113"/>
      <c r="BP89" s="113"/>
      <c r="BQ89" s="113"/>
      <c r="BR89" s="113"/>
      <c r="BS89" s="113"/>
      <c r="BT89" s="113"/>
      <c r="BU89" s="113"/>
      <c r="BV89" s="113"/>
      <c r="BW89" s="113"/>
      <c r="BX89" s="113"/>
      <c r="BY89" s="113"/>
      <c r="BZ89" s="113"/>
      <c r="CA89" s="113"/>
      <c r="CB89" s="113"/>
      <c r="CC89" s="11"/>
      <c r="CD89" s="11"/>
      <c r="CE89" s="11"/>
      <c r="CF89" s="11"/>
      <c r="CG89" s="11"/>
      <c r="CH89" s="11"/>
      <c r="CI89" s="11"/>
      <c r="CJ89" s="11"/>
      <c r="CK89" s="11"/>
      <c r="CL89" s="11"/>
      <c r="CM89" s="11"/>
      <c r="CN89" s="11"/>
      <c r="CO89" s="113"/>
      <c r="CP89" s="113"/>
      <c r="CQ89" s="113"/>
      <c r="CR89" s="113"/>
      <c r="CS89" s="113"/>
      <c r="CT89" s="113"/>
      <c r="CU89" s="113"/>
      <c r="CV89" s="113"/>
      <c r="CW89" s="113"/>
      <c r="CX89" s="113"/>
      <c r="CY89" s="113"/>
      <c r="CZ89" s="113"/>
    </row>
    <row r="90" spans="1:104" s="111" customFormat="1" ht="17.25" customHeight="1">
      <c r="A90" s="300" t="s">
        <v>376</v>
      </c>
      <c r="B90" s="300"/>
      <c r="C90" s="300"/>
      <c r="D90" s="300"/>
      <c r="E90" s="300"/>
      <c r="F90" s="300"/>
      <c r="G90" s="300"/>
      <c r="H90" s="300"/>
      <c r="I90" s="300"/>
      <c r="J90" s="300"/>
      <c r="K90" s="300"/>
      <c r="L90" s="300"/>
      <c r="M90" s="300"/>
      <c r="N90" s="300"/>
      <c r="O90" s="300"/>
      <c r="P90" s="300"/>
      <c r="Q90" s="300"/>
      <c r="R90" s="300"/>
      <c r="S90" s="300"/>
      <c r="T90" s="300"/>
      <c r="U90" s="300"/>
      <c r="V90" s="300"/>
      <c r="W90" s="300"/>
      <c r="X90" s="300"/>
      <c r="Y90" s="300"/>
      <c r="Z90" s="300"/>
      <c r="AA90" s="300"/>
      <c r="AB90" s="300"/>
      <c r="AC90" s="300"/>
      <c r="AD90" s="300"/>
      <c r="AE90" s="300"/>
      <c r="AF90" s="300"/>
      <c r="AG90" s="300"/>
      <c r="AH90" s="300"/>
      <c r="AI90" s="20"/>
      <c r="AJ90" s="20"/>
      <c r="AK90" s="20"/>
      <c r="AS90" s="112"/>
      <c r="AT90" s="112"/>
      <c r="AU90" s="112"/>
      <c r="AV90" s="112"/>
      <c r="AW90" s="112"/>
      <c r="AX90" s="112"/>
      <c r="AY90" s="112"/>
      <c r="AZ90" s="10"/>
      <c r="BA90" s="10"/>
      <c r="BB90" s="10"/>
      <c r="BC90" s="10"/>
      <c r="BD90" s="10"/>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
      <c r="CD90" s="11"/>
      <c r="CE90" s="11"/>
      <c r="CF90" s="11"/>
      <c r="CG90" s="11"/>
      <c r="CH90" s="11"/>
      <c r="CI90" s="11"/>
      <c r="CJ90" s="11"/>
      <c r="CK90" s="11"/>
      <c r="CL90" s="11"/>
      <c r="CM90" s="11"/>
      <c r="CN90" s="11"/>
      <c r="CO90" s="113"/>
      <c r="CP90" s="113"/>
      <c r="CQ90" s="113"/>
      <c r="CR90" s="113"/>
      <c r="CS90" s="113"/>
      <c r="CT90" s="113"/>
      <c r="CU90" s="113"/>
      <c r="CV90" s="113"/>
      <c r="CW90" s="113"/>
      <c r="CX90" s="113"/>
      <c r="CY90" s="113"/>
      <c r="CZ90" s="113"/>
    </row>
    <row r="91" spans="1:104" s="111" customFormat="1" ht="17.25" customHeight="1">
      <c r="A91" s="145"/>
      <c r="B91" s="629" t="s">
        <v>377</v>
      </c>
      <c r="C91" s="629"/>
      <c r="D91" s="629"/>
      <c r="E91" s="629"/>
      <c r="F91" s="629"/>
      <c r="G91" s="629"/>
      <c r="H91" s="629"/>
      <c r="I91" s="629" t="s">
        <v>379</v>
      </c>
      <c r="J91" s="629"/>
      <c r="K91" s="629"/>
      <c r="L91" s="629" t="s">
        <v>380</v>
      </c>
      <c r="M91" s="629"/>
      <c r="N91" s="629"/>
      <c r="O91" s="629"/>
      <c r="P91" s="629"/>
      <c r="Q91" s="629"/>
      <c r="R91" s="629"/>
      <c r="S91" s="629"/>
      <c r="T91" s="145"/>
      <c r="U91" s="145"/>
      <c r="V91" s="145"/>
      <c r="W91" s="145"/>
      <c r="X91" s="145"/>
      <c r="Y91" s="145"/>
      <c r="Z91" s="145"/>
      <c r="AA91" s="145"/>
      <c r="AB91" s="145"/>
      <c r="AC91" s="145"/>
      <c r="AD91" s="145"/>
      <c r="AE91" s="145"/>
      <c r="AF91" s="145"/>
      <c r="AG91" s="145"/>
      <c r="AH91" s="145"/>
      <c r="AI91" s="20"/>
      <c r="AJ91" s="20"/>
      <c r="AK91" s="20"/>
      <c r="AS91" s="112"/>
      <c r="AT91" s="112"/>
      <c r="AU91" s="112"/>
      <c r="AV91" s="112"/>
      <c r="AW91" s="112"/>
      <c r="AX91" s="112"/>
      <c r="AY91" s="112"/>
      <c r="AZ91" s="10"/>
      <c r="BA91" s="10"/>
      <c r="BB91" s="10"/>
      <c r="BC91" s="10"/>
      <c r="BD91" s="10"/>
      <c r="BE91" s="113"/>
      <c r="BF91" s="113"/>
      <c r="BG91" s="113"/>
      <c r="BH91" s="113"/>
      <c r="BI91" s="113"/>
      <c r="BJ91" s="113"/>
      <c r="BK91" s="113"/>
      <c r="BL91" s="113"/>
      <c r="BM91" s="113"/>
      <c r="BN91" s="113"/>
      <c r="BO91" s="113"/>
      <c r="BP91" s="113"/>
      <c r="BQ91" s="113"/>
      <c r="BR91" s="113"/>
      <c r="BS91" s="113"/>
      <c r="BT91" s="113"/>
      <c r="BU91" s="113"/>
      <c r="BV91" s="113"/>
      <c r="BW91" s="113"/>
      <c r="BX91" s="113"/>
      <c r="BY91" s="113"/>
      <c r="BZ91" s="113"/>
      <c r="CA91" s="113"/>
      <c r="CB91" s="113"/>
      <c r="CC91" s="11"/>
      <c r="CD91" s="11"/>
      <c r="CE91" s="11"/>
      <c r="CF91" s="11"/>
      <c r="CG91" s="11"/>
      <c r="CH91" s="11"/>
      <c r="CI91" s="11"/>
      <c r="CJ91" s="11"/>
      <c r="CK91" s="11"/>
      <c r="CL91" s="11"/>
      <c r="CM91" s="11"/>
      <c r="CN91" s="11"/>
      <c r="CO91" s="113"/>
      <c r="CP91" s="113"/>
      <c r="CQ91" s="113"/>
      <c r="CR91" s="113"/>
      <c r="CS91" s="113"/>
      <c r="CT91" s="113"/>
      <c r="CU91" s="113"/>
      <c r="CV91" s="113"/>
      <c r="CW91" s="113"/>
      <c r="CX91" s="113"/>
      <c r="CY91" s="113"/>
      <c r="CZ91" s="113"/>
    </row>
    <row r="92" spans="1:104" s="111" customFormat="1" ht="17.25" customHeight="1">
      <c r="A92" s="145"/>
      <c r="B92" s="530"/>
      <c r="C92" s="530"/>
      <c r="D92" s="530"/>
      <c r="E92" s="530"/>
      <c r="F92" s="530"/>
      <c r="G92" s="530"/>
      <c r="H92" s="530"/>
      <c r="I92" s="530"/>
      <c r="J92" s="530"/>
      <c r="K92" s="530"/>
      <c r="L92" s="530"/>
      <c r="M92" s="530"/>
      <c r="N92" s="530"/>
      <c r="O92" s="530"/>
      <c r="P92" s="530"/>
      <c r="Q92" s="530"/>
      <c r="R92" s="530"/>
      <c r="S92" s="530"/>
      <c r="T92" s="145"/>
      <c r="U92" s="145"/>
      <c r="V92" s="145"/>
      <c r="W92" s="145"/>
      <c r="X92" s="145"/>
      <c r="Y92" s="145"/>
      <c r="Z92" s="145"/>
      <c r="AA92" s="145"/>
      <c r="AB92" s="145"/>
      <c r="AC92" s="145"/>
      <c r="AD92" s="145"/>
      <c r="AE92" s="145"/>
      <c r="AF92" s="145"/>
      <c r="AG92" s="145"/>
      <c r="AH92" s="145"/>
      <c r="AI92" s="20"/>
      <c r="AJ92" s="20"/>
      <c r="AK92" s="20"/>
      <c r="AS92" s="112"/>
      <c r="AT92" s="112"/>
      <c r="AU92" s="112"/>
      <c r="AV92" s="112"/>
      <c r="AW92" s="112"/>
      <c r="AX92" s="112"/>
      <c r="AY92" s="112"/>
      <c r="AZ92" s="10"/>
      <c r="BA92" s="10"/>
      <c r="BB92" s="10"/>
      <c r="BC92" s="10"/>
      <c r="BD92" s="10"/>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
      <c r="CD92" s="11"/>
      <c r="CE92" s="11"/>
      <c r="CF92" s="11"/>
      <c r="CG92" s="11"/>
      <c r="CH92" s="11"/>
      <c r="CI92" s="11"/>
      <c r="CJ92" s="11"/>
      <c r="CK92" s="11"/>
      <c r="CL92" s="11"/>
      <c r="CM92" s="11"/>
      <c r="CN92" s="11"/>
      <c r="CO92" s="113"/>
      <c r="CP92" s="113"/>
      <c r="CQ92" s="113"/>
      <c r="CR92" s="113"/>
      <c r="CS92" s="113"/>
      <c r="CT92" s="113"/>
      <c r="CU92" s="113"/>
      <c r="CV92" s="113"/>
      <c r="CW92" s="113"/>
      <c r="CX92" s="113"/>
      <c r="CY92" s="113"/>
      <c r="CZ92" s="113"/>
    </row>
    <row r="93" spans="1:104" s="111" customFormat="1" ht="17.25" customHeight="1">
      <c r="A93" s="145"/>
      <c r="B93" s="530"/>
      <c r="C93" s="530"/>
      <c r="D93" s="530"/>
      <c r="E93" s="530"/>
      <c r="F93" s="530"/>
      <c r="G93" s="530"/>
      <c r="H93" s="530"/>
      <c r="I93" s="530"/>
      <c r="J93" s="530"/>
      <c r="K93" s="530"/>
      <c r="L93" s="530"/>
      <c r="M93" s="530"/>
      <c r="N93" s="530"/>
      <c r="O93" s="530"/>
      <c r="P93" s="530"/>
      <c r="Q93" s="530"/>
      <c r="R93" s="530"/>
      <c r="S93" s="530"/>
      <c r="T93" s="145"/>
      <c r="U93" s="145"/>
      <c r="V93" s="145"/>
      <c r="W93" s="145"/>
      <c r="X93" s="145"/>
      <c r="Y93" s="145"/>
      <c r="Z93" s="145"/>
      <c r="AA93" s="145"/>
      <c r="AB93" s="145"/>
      <c r="AC93" s="145"/>
      <c r="AD93" s="145"/>
      <c r="AE93" s="145"/>
      <c r="AF93" s="145"/>
      <c r="AG93" s="145"/>
      <c r="AH93" s="145"/>
      <c r="AI93" s="20"/>
      <c r="AJ93" s="20"/>
      <c r="AK93" s="20"/>
      <c r="AS93" s="112"/>
      <c r="AT93" s="112"/>
      <c r="AU93" s="112"/>
      <c r="AV93" s="112"/>
      <c r="AW93" s="112"/>
      <c r="AX93" s="112"/>
      <c r="AY93" s="112"/>
      <c r="AZ93" s="10"/>
      <c r="BA93" s="10"/>
      <c r="BB93" s="10"/>
      <c r="BC93" s="10"/>
      <c r="BD93" s="10"/>
      <c r="BE93" s="113"/>
      <c r="BF93" s="113"/>
      <c r="BG93" s="113"/>
      <c r="BH93" s="113"/>
      <c r="BI93" s="113"/>
      <c r="BJ93" s="113"/>
      <c r="BK93" s="113"/>
      <c r="BL93" s="113"/>
      <c r="BM93" s="113"/>
      <c r="BN93" s="113"/>
      <c r="BO93" s="113"/>
      <c r="BP93" s="113"/>
      <c r="BQ93" s="113"/>
      <c r="BR93" s="113"/>
      <c r="BS93" s="113"/>
      <c r="BT93" s="113"/>
      <c r="BU93" s="113"/>
      <c r="BV93" s="113"/>
      <c r="BW93" s="113"/>
      <c r="BX93" s="113"/>
      <c r="BY93" s="113"/>
      <c r="BZ93" s="113"/>
      <c r="CA93" s="113"/>
      <c r="CB93" s="113"/>
      <c r="CC93" s="11"/>
      <c r="CD93" s="11"/>
      <c r="CE93" s="11"/>
      <c r="CF93" s="11"/>
      <c r="CG93" s="11"/>
      <c r="CH93" s="11"/>
      <c r="CI93" s="11"/>
      <c r="CJ93" s="11"/>
      <c r="CK93" s="11"/>
      <c r="CL93" s="11"/>
      <c r="CM93" s="11"/>
      <c r="CN93" s="11"/>
      <c r="CO93" s="113"/>
      <c r="CP93" s="113"/>
      <c r="CQ93" s="113"/>
      <c r="CR93" s="113"/>
      <c r="CS93" s="113"/>
      <c r="CT93" s="113"/>
      <c r="CU93" s="113"/>
      <c r="CV93" s="113"/>
      <c r="CW93" s="113"/>
      <c r="CX93" s="113"/>
      <c r="CY93" s="113"/>
      <c r="CZ93" s="113"/>
    </row>
    <row r="94" spans="1:104" s="111" customFormat="1" ht="17.25" customHeight="1">
      <c r="A94" s="145"/>
      <c r="B94" s="530"/>
      <c r="C94" s="530"/>
      <c r="D94" s="530"/>
      <c r="E94" s="530"/>
      <c r="F94" s="530"/>
      <c r="G94" s="530"/>
      <c r="H94" s="530"/>
      <c r="I94" s="530"/>
      <c r="J94" s="530"/>
      <c r="K94" s="530"/>
      <c r="L94" s="530"/>
      <c r="M94" s="530"/>
      <c r="N94" s="530"/>
      <c r="O94" s="530"/>
      <c r="P94" s="530"/>
      <c r="Q94" s="530"/>
      <c r="R94" s="530"/>
      <c r="S94" s="530"/>
      <c r="T94" s="145"/>
      <c r="U94" s="145"/>
      <c r="V94" s="145"/>
      <c r="W94" s="145"/>
      <c r="X94" s="145"/>
      <c r="Y94" s="145"/>
      <c r="Z94" s="145"/>
      <c r="AA94" s="145"/>
      <c r="AB94" s="145"/>
      <c r="AC94" s="145"/>
      <c r="AD94" s="145"/>
      <c r="AE94" s="145"/>
      <c r="AF94" s="145"/>
      <c r="AG94" s="145"/>
      <c r="AH94" s="145"/>
      <c r="AI94" s="20"/>
      <c r="AJ94" s="20"/>
      <c r="AK94" s="20"/>
      <c r="AS94" s="112"/>
      <c r="AT94" s="112"/>
      <c r="AU94" s="112"/>
      <c r="AV94" s="112"/>
      <c r="AW94" s="112"/>
      <c r="AX94" s="112"/>
      <c r="AY94" s="112"/>
      <c r="AZ94" s="10"/>
      <c r="BA94" s="10"/>
      <c r="BB94" s="10"/>
      <c r="BC94" s="10"/>
      <c r="BD94" s="10"/>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
      <c r="CD94" s="11"/>
      <c r="CE94" s="11"/>
      <c r="CF94" s="11"/>
      <c r="CG94" s="11"/>
      <c r="CH94" s="11"/>
      <c r="CI94" s="11"/>
      <c r="CJ94" s="11"/>
      <c r="CK94" s="11"/>
      <c r="CL94" s="11"/>
      <c r="CM94" s="11"/>
      <c r="CN94" s="11"/>
      <c r="CO94" s="113"/>
      <c r="CP94" s="113"/>
      <c r="CQ94" s="113"/>
      <c r="CR94" s="113"/>
      <c r="CS94" s="113"/>
      <c r="CT94" s="113"/>
      <c r="CU94" s="113"/>
      <c r="CV94" s="113"/>
      <c r="CW94" s="113"/>
      <c r="CX94" s="113"/>
      <c r="CY94" s="113"/>
      <c r="CZ94" s="113"/>
    </row>
    <row r="95" spans="1:104" s="111" customFormat="1" ht="17.25" customHeight="1">
      <c r="A95" s="145"/>
      <c r="B95" s="530"/>
      <c r="C95" s="530"/>
      <c r="D95" s="530"/>
      <c r="E95" s="530"/>
      <c r="F95" s="530"/>
      <c r="G95" s="530"/>
      <c r="H95" s="530"/>
      <c r="I95" s="530"/>
      <c r="J95" s="530"/>
      <c r="K95" s="530"/>
      <c r="L95" s="530"/>
      <c r="M95" s="530"/>
      <c r="N95" s="530"/>
      <c r="O95" s="530"/>
      <c r="P95" s="530"/>
      <c r="Q95" s="530"/>
      <c r="R95" s="530"/>
      <c r="S95" s="530"/>
      <c r="T95" s="145"/>
      <c r="U95" s="145"/>
      <c r="V95" s="145"/>
      <c r="W95" s="145"/>
      <c r="X95" s="145"/>
      <c r="Y95" s="145"/>
      <c r="Z95" s="145"/>
      <c r="AA95" s="145"/>
      <c r="AB95" s="145"/>
      <c r="AC95" s="145"/>
      <c r="AD95" s="145"/>
      <c r="AE95" s="145"/>
      <c r="AF95" s="145"/>
      <c r="AG95" s="145"/>
      <c r="AH95" s="145"/>
      <c r="AI95" s="20"/>
      <c r="AJ95" s="20"/>
      <c r="AK95" s="20"/>
      <c r="AS95" s="112"/>
      <c r="AT95" s="112"/>
      <c r="AU95" s="112"/>
      <c r="AV95" s="112"/>
      <c r="AW95" s="112"/>
      <c r="AX95" s="112"/>
      <c r="AY95" s="112"/>
      <c r="AZ95" s="10"/>
      <c r="BA95" s="10"/>
      <c r="BB95" s="10"/>
      <c r="BC95" s="10"/>
      <c r="BD95" s="10"/>
      <c r="BE95" s="113"/>
      <c r="BF95" s="113"/>
      <c r="BG95" s="113"/>
      <c r="BH95" s="113"/>
      <c r="BI95" s="113"/>
      <c r="BJ95" s="113"/>
      <c r="BK95" s="113"/>
      <c r="BL95" s="113"/>
      <c r="BM95" s="113"/>
      <c r="BN95" s="113"/>
      <c r="BO95" s="113"/>
      <c r="BP95" s="113"/>
      <c r="BQ95" s="113"/>
      <c r="BR95" s="113"/>
      <c r="BS95" s="113"/>
      <c r="BT95" s="113"/>
      <c r="BU95" s="113"/>
      <c r="BV95" s="113"/>
      <c r="BW95" s="113"/>
      <c r="BX95" s="113"/>
      <c r="BY95" s="113"/>
      <c r="BZ95" s="113"/>
      <c r="CA95" s="113"/>
      <c r="CB95" s="113"/>
      <c r="CC95" s="11"/>
      <c r="CD95" s="11"/>
      <c r="CE95" s="11"/>
      <c r="CF95" s="11"/>
      <c r="CG95" s="11"/>
      <c r="CH95" s="11"/>
      <c r="CI95" s="11"/>
      <c r="CJ95" s="11"/>
      <c r="CK95" s="11"/>
      <c r="CL95" s="11"/>
      <c r="CM95" s="11"/>
      <c r="CN95" s="11"/>
      <c r="CO95" s="113"/>
      <c r="CP95" s="113"/>
      <c r="CQ95" s="113"/>
      <c r="CR95" s="113"/>
      <c r="CS95" s="113"/>
      <c r="CT95" s="113"/>
      <c r="CU95" s="113"/>
      <c r="CV95" s="113"/>
      <c r="CW95" s="113"/>
      <c r="CX95" s="113"/>
      <c r="CY95" s="113"/>
      <c r="CZ95" s="113"/>
    </row>
    <row r="96" spans="1:104" s="111" customFormat="1" ht="17.25" customHeight="1">
      <c r="A96" s="145"/>
      <c r="B96" s="530" t="s">
        <v>378</v>
      </c>
      <c r="C96" s="530"/>
      <c r="D96" s="530"/>
      <c r="E96" s="530"/>
      <c r="F96" s="530"/>
      <c r="G96" s="530"/>
      <c r="H96" s="530"/>
      <c r="I96" s="530">
        <f>COUNTA(I92:K95)</f>
        <v>0</v>
      </c>
      <c r="J96" s="530"/>
      <c r="K96" s="530"/>
      <c r="L96" s="530">
        <f>SUM(L92:S95)</f>
        <v>0</v>
      </c>
      <c r="M96" s="530"/>
      <c r="N96" s="530"/>
      <c r="O96" s="530"/>
      <c r="P96" s="530"/>
      <c r="Q96" s="530"/>
      <c r="R96" s="530"/>
      <c r="S96" s="530"/>
      <c r="T96" s="145"/>
      <c r="U96" s="145"/>
      <c r="V96" s="145"/>
      <c r="W96" s="145"/>
      <c r="X96" s="145"/>
      <c r="Y96" s="145"/>
      <c r="Z96" s="145"/>
      <c r="AA96" s="145"/>
      <c r="AB96" s="145"/>
      <c r="AC96" s="145"/>
      <c r="AD96" s="145"/>
      <c r="AE96" s="145"/>
      <c r="AF96" s="145"/>
      <c r="AG96" s="145"/>
      <c r="AH96" s="145"/>
      <c r="AI96" s="20"/>
      <c r="AJ96" s="20"/>
      <c r="AK96" s="20"/>
      <c r="AS96" s="112"/>
      <c r="AT96" s="112"/>
      <c r="AU96" s="112"/>
      <c r="AV96" s="112"/>
      <c r="AW96" s="112"/>
      <c r="AX96" s="112"/>
      <c r="AY96" s="112"/>
      <c r="AZ96" s="10"/>
      <c r="BA96" s="10"/>
      <c r="BB96" s="10"/>
      <c r="BC96" s="10"/>
      <c r="BD96" s="10"/>
      <c r="BE96" s="113"/>
      <c r="BF96" s="113"/>
      <c r="BG96" s="113"/>
      <c r="BH96" s="113"/>
      <c r="BI96" s="113"/>
      <c r="BJ96" s="113"/>
      <c r="BK96" s="113"/>
      <c r="BL96" s="113"/>
      <c r="BM96" s="113"/>
      <c r="BN96" s="113"/>
      <c r="BO96" s="113"/>
      <c r="BP96" s="113"/>
      <c r="BQ96" s="113"/>
      <c r="BR96" s="113"/>
      <c r="BS96" s="113"/>
      <c r="BT96" s="113"/>
      <c r="BU96" s="113"/>
      <c r="BV96" s="113"/>
      <c r="BW96" s="113"/>
      <c r="BX96" s="113"/>
      <c r="BY96" s="113"/>
      <c r="BZ96" s="113"/>
      <c r="CA96" s="113"/>
      <c r="CB96" s="113"/>
      <c r="CC96" s="11"/>
      <c r="CD96" s="11"/>
      <c r="CE96" s="11"/>
      <c r="CF96" s="11"/>
      <c r="CG96" s="11"/>
      <c r="CH96" s="11"/>
      <c r="CI96" s="11"/>
      <c r="CJ96" s="11"/>
      <c r="CK96" s="11"/>
      <c r="CL96" s="11"/>
      <c r="CM96" s="11"/>
      <c r="CN96" s="11"/>
      <c r="CO96" s="113"/>
      <c r="CP96" s="113"/>
      <c r="CQ96" s="113"/>
      <c r="CR96" s="113"/>
      <c r="CS96" s="113"/>
      <c r="CT96" s="113"/>
      <c r="CU96" s="113"/>
      <c r="CV96" s="113"/>
      <c r="CW96" s="113"/>
      <c r="CX96" s="113"/>
      <c r="CY96" s="113"/>
      <c r="CZ96" s="113"/>
    </row>
    <row r="97" spans="1:104" s="111" customFormat="1" ht="17.25" customHeight="1">
      <c r="A97" s="311" t="s">
        <v>635</v>
      </c>
      <c r="B97" s="311"/>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S97" s="112"/>
      <c r="AT97" s="112"/>
      <c r="AU97" s="112"/>
      <c r="AV97" s="112"/>
      <c r="AW97" s="112"/>
      <c r="AX97" s="112"/>
      <c r="AY97" s="112"/>
      <c r="AZ97" s="10"/>
      <c r="BA97" s="10"/>
      <c r="BB97" s="10"/>
      <c r="BC97" s="10"/>
      <c r="BD97" s="10"/>
      <c r="BE97" s="113"/>
      <c r="BF97" s="113"/>
      <c r="BG97" s="113"/>
      <c r="BH97" s="113"/>
      <c r="BI97" s="113"/>
      <c r="BJ97" s="113"/>
      <c r="BK97" s="113"/>
      <c r="BL97" s="113"/>
      <c r="BM97" s="113"/>
      <c r="BN97" s="113"/>
      <c r="BO97" s="113"/>
      <c r="BP97" s="113"/>
      <c r="BQ97" s="113"/>
      <c r="BR97" s="113"/>
      <c r="BS97" s="113"/>
      <c r="BT97" s="113"/>
      <c r="BU97" s="113"/>
      <c r="BV97" s="113"/>
      <c r="BW97" s="113"/>
      <c r="BX97" s="113"/>
      <c r="BY97" s="113"/>
      <c r="BZ97" s="113"/>
      <c r="CA97" s="113"/>
      <c r="CB97" s="113"/>
      <c r="CC97" s="11"/>
      <c r="CD97" s="11"/>
      <c r="CE97" s="11"/>
      <c r="CF97" s="11"/>
      <c r="CG97" s="11"/>
      <c r="CH97" s="11"/>
      <c r="CI97" s="11"/>
      <c r="CJ97" s="11"/>
      <c r="CK97" s="11"/>
      <c r="CL97" s="11"/>
      <c r="CM97" s="11"/>
      <c r="CN97" s="11"/>
      <c r="CO97" s="113"/>
      <c r="CP97" s="113"/>
      <c r="CQ97" s="113"/>
      <c r="CR97" s="113"/>
      <c r="CS97" s="113"/>
      <c r="CT97" s="113"/>
      <c r="CU97" s="113"/>
      <c r="CV97" s="113"/>
      <c r="CW97" s="113"/>
      <c r="CX97" s="113"/>
      <c r="CY97" s="113"/>
      <c r="CZ97" s="113"/>
    </row>
    <row r="98" spans="1:104" s="111" customFormat="1" ht="17.25" customHeight="1">
      <c r="A98" s="145"/>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20"/>
      <c r="AJ98" s="20"/>
      <c r="AK98" s="20"/>
    </row>
    <row r="99" spans="1:104" s="111" customFormat="1" ht="17.25" customHeight="1">
      <c r="A99" s="300" t="s">
        <v>381</v>
      </c>
      <c r="B99" s="300"/>
      <c r="C99" s="300"/>
      <c r="D99" s="300"/>
      <c r="E99" s="300"/>
      <c r="F99" s="300"/>
      <c r="G99" s="300"/>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20"/>
      <c r="AJ99" s="20"/>
      <c r="AK99" s="20"/>
    </row>
    <row r="100" spans="1:104" s="111" customFormat="1" ht="17.25" customHeight="1">
      <c r="A100" s="20"/>
      <c r="B100" s="610" t="s">
        <v>382</v>
      </c>
      <c r="C100" s="610"/>
      <c r="D100" s="610"/>
      <c r="E100" s="610"/>
      <c r="F100" s="610"/>
      <c r="G100" s="610"/>
      <c r="H100" s="610"/>
      <c r="I100" s="610"/>
      <c r="J100" s="610"/>
      <c r="K100" s="610"/>
      <c r="L100" s="610"/>
      <c r="M100" s="610"/>
      <c r="N100" s="610"/>
      <c r="O100" s="610"/>
      <c r="P100" s="610"/>
      <c r="Q100" s="610"/>
      <c r="R100" s="610"/>
      <c r="S100" s="610"/>
      <c r="T100" s="610"/>
      <c r="U100" s="610"/>
      <c r="V100" s="610"/>
      <c r="W100" s="610"/>
      <c r="X100" s="610"/>
      <c r="Y100" s="610"/>
      <c r="Z100" s="610"/>
      <c r="AA100" s="610"/>
      <c r="AB100" s="610"/>
      <c r="AC100" s="610"/>
      <c r="AD100" s="610"/>
      <c r="AE100" s="610"/>
      <c r="AF100" s="610"/>
      <c r="AG100" s="610"/>
      <c r="AH100" s="20"/>
      <c r="AI100" s="20"/>
      <c r="AJ100" s="20"/>
      <c r="AK100" s="20"/>
      <c r="AS100" s="112"/>
      <c r="AT100" s="112"/>
      <c r="AU100" s="112"/>
      <c r="AV100" s="112"/>
      <c r="AW100" s="112"/>
      <c r="AX100" s="112"/>
      <c r="AY100" s="112"/>
      <c r="AZ100" s="10"/>
      <c r="BA100" s="10"/>
      <c r="BB100" s="10"/>
      <c r="BC100" s="10"/>
      <c r="BD100" s="10"/>
      <c r="BE100" s="113"/>
      <c r="BF100" s="113"/>
      <c r="BG100" s="113"/>
      <c r="BH100" s="113"/>
      <c r="BI100" s="113"/>
      <c r="BJ100" s="113"/>
      <c r="BK100" s="113"/>
      <c r="BL100" s="113"/>
      <c r="BM100" s="113"/>
      <c r="BN100" s="113"/>
      <c r="BO100" s="113"/>
      <c r="BP100" s="113"/>
      <c r="BQ100" s="113"/>
      <c r="BR100" s="113"/>
      <c r="BS100" s="113"/>
      <c r="BT100" s="113"/>
      <c r="BU100" s="113"/>
      <c r="BV100" s="113"/>
      <c r="BW100" s="113"/>
      <c r="BX100" s="113"/>
      <c r="BY100" s="113"/>
      <c r="BZ100" s="113"/>
      <c r="CA100" s="113"/>
      <c r="CB100" s="113"/>
      <c r="CC100" s="11"/>
      <c r="CD100" s="11"/>
      <c r="CE100" s="11"/>
      <c r="CF100" s="11"/>
      <c r="CG100" s="11"/>
      <c r="CH100" s="11"/>
      <c r="CI100" s="11"/>
      <c r="CJ100" s="11"/>
      <c r="CK100" s="11"/>
      <c r="CL100" s="11"/>
      <c r="CM100" s="11"/>
      <c r="CN100" s="11"/>
      <c r="CO100" s="113"/>
      <c r="CP100" s="113"/>
      <c r="CQ100" s="113"/>
      <c r="CR100" s="113"/>
      <c r="CS100" s="113"/>
      <c r="CT100" s="113"/>
      <c r="CU100" s="113"/>
      <c r="CV100" s="113"/>
      <c r="CW100" s="113"/>
      <c r="CX100" s="113"/>
      <c r="CY100" s="113"/>
      <c r="CZ100" s="113"/>
    </row>
    <row r="101" spans="1:104" s="111" customFormat="1" ht="17.25" customHeight="1">
      <c r="A101" s="20"/>
      <c r="B101" s="611" t="s">
        <v>59</v>
      </c>
      <c r="C101" s="612"/>
      <c r="D101" s="612"/>
      <c r="E101" s="612"/>
      <c r="F101" s="612"/>
      <c r="G101" s="612"/>
      <c r="H101" s="612"/>
      <c r="I101" s="612"/>
      <c r="J101" s="612"/>
      <c r="K101" s="612"/>
      <c r="L101" s="612"/>
      <c r="M101" s="612"/>
      <c r="N101" s="613" t="s">
        <v>363</v>
      </c>
      <c r="O101" s="613"/>
      <c r="P101" s="613"/>
      <c r="Q101" s="613"/>
      <c r="R101" s="614" t="s">
        <v>373</v>
      </c>
      <c r="S101" s="615"/>
      <c r="T101" s="615"/>
      <c r="U101" s="616"/>
      <c r="V101" s="620" t="s">
        <v>666</v>
      </c>
      <c r="W101" s="621"/>
      <c r="X101" s="621"/>
      <c r="Y101" s="622"/>
      <c r="Z101" s="613" t="s">
        <v>375</v>
      </c>
      <c r="AA101" s="613"/>
      <c r="AB101" s="613"/>
      <c r="AC101" s="613"/>
      <c r="AD101" s="613" t="s">
        <v>60</v>
      </c>
      <c r="AE101" s="613"/>
      <c r="AF101" s="613"/>
      <c r="AG101" s="613"/>
      <c r="AH101" s="181"/>
      <c r="AI101" s="181"/>
      <c r="AJ101" s="20"/>
      <c r="AK101" s="20"/>
      <c r="AS101" s="112"/>
      <c r="AT101" s="112"/>
      <c r="AU101" s="112"/>
      <c r="AV101" s="112"/>
      <c r="AW101" s="112"/>
      <c r="AX101" s="112"/>
      <c r="AY101" s="112"/>
      <c r="AZ101" s="10"/>
      <c r="BA101" s="10"/>
      <c r="BB101" s="10"/>
      <c r="BC101" s="10"/>
      <c r="BD101" s="10"/>
      <c r="BE101" s="113"/>
      <c r="BF101" s="113"/>
      <c r="BG101" s="113"/>
      <c r="BH101" s="113"/>
      <c r="BI101" s="113"/>
      <c r="BJ101" s="113"/>
      <c r="BK101" s="113"/>
      <c r="BL101" s="113"/>
      <c r="BM101" s="113"/>
      <c r="BN101" s="113"/>
      <c r="BO101" s="113"/>
      <c r="BP101" s="113"/>
      <c r="BQ101" s="113"/>
      <c r="BR101" s="113"/>
      <c r="BS101" s="113"/>
      <c r="BT101" s="113"/>
      <c r="BU101" s="113"/>
      <c r="BV101" s="113"/>
      <c r="BW101" s="113"/>
      <c r="BX101" s="113"/>
      <c r="BY101" s="113"/>
      <c r="BZ101" s="113"/>
      <c r="CA101" s="113"/>
      <c r="CB101" s="113"/>
      <c r="CC101" s="11"/>
      <c r="CD101" s="11"/>
      <c r="CE101" s="11"/>
      <c r="CF101" s="11"/>
      <c r="CG101" s="11"/>
      <c r="CH101" s="11"/>
      <c r="CI101" s="11"/>
      <c r="CJ101" s="11"/>
      <c r="CK101" s="11"/>
      <c r="CL101" s="11"/>
      <c r="CM101" s="11"/>
      <c r="CN101" s="11"/>
      <c r="CO101" s="113"/>
      <c r="CP101" s="113"/>
      <c r="CQ101" s="113"/>
      <c r="CR101" s="113"/>
      <c r="CS101" s="113"/>
      <c r="CT101" s="113"/>
      <c r="CU101" s="113"/>
      <c r="CV101" s="113"/>
      <c r="CW101" s="113"/>
      <c r="CX101" s="113"/>
      <c r="CY101" s="113"/>
      <c r="CZ101" s="113"/>
    </row>
    <row r="102" spans="1:104" s="111" customFormat="1" ht="30" customHeight="1">
      <c r="A102" s="20"/>
      <c r="B102" s="613" t="s">
        <v>0</v>
      </c>
      <c r="C102" s="613"/>
      <c r="D102" s="613"/>
      <c r="E102" s="613" t="s">
        <v>1</v>
      </c>
      <c r="F102" s="613"/>
      <c r="G102" s="613"/>
      <c r="H102" s="613" t="s">
        <v>58</v>
      </c>
      <c r="I102" s="613"/>
      <c r="J102" s="613"/>
      <c r="K102" s="626" t="s">
        <v>372</v>
      </c>
      <c r="L102" s="627"/>
      <c r="M102" s="628"/>
      <c r="N102" s="613"/>
      <c r="O102" s="613"/>
      <c r="P102" s="613"/>
      <c r="Q102" s="613"/>
      <c r="R102" s="617"/>
      <c r="S102" s="618"/>
      <c r="T102" s="618"/>
      <c r="U102" s="619"/>
      <c r="V102" s="623"/>
      <c r="W102" s="624"/>
      <c r="X102" s="624"/>
      <c r="Y102" s="625"/>
      <c r="Z102" s="613"/>
      <c r="AA102" s="613"/>
      <c r="AB102" s="613"/>
      <c r="AC102" s="613"/>
      <c r="AD102" s="613"/>
      <c r="AE102" s="613"/>
      <c r="AF102" s="613"/>
      <c r="AG102" s="613"/>
      <c r="AH102" s="181"/>
      <c r="AI102" s="181"/>
      <c r="AJ102" s="20"/>
      <c r="AK102" s="20"/>
      <c r="AS102" s="112"/>
      <c r="AT102" s="112"/>
      <c r="AU102" s="112"/>
      <c r="AV102" s="112"/>
      <c r="AW102" s="112"/>
      <c r="AX102" s="112"/>
      <c r="AY102" s="112"/>
      <c r="AZ102" s="10"/>
      <c r="BA102" s="10"/>
      <c r="BB102" s="10"/>
      <c r="BC102" s="10"/>
      <c r="BD102" s="10"/>
      <c r="BE102" s="113"/>
      <c r="BF102" s="113"/>
      <c r="BG102" s="113"/>
      <c r="BH102" s="113"/>
      <c r="BI102" s="113"/>
      <c r="BJ102" s="113"/>
      <c r="BK102" s="113"/>
      <c r="BL102" s="113"/>
      <c r="BM102" s="113"/>
      <c r="BN102" s="113"/>
      <c r="BO102" s="113"/>
      <c r="BP102" s="113"/>
      <c r="BQ102" s="113"/>
      <c r="BR102" s="113"/>
      <c r="BS102" s="113"/>
      <c r="BT102" s="113"/>
      <c r="BU102" s="113"/>
      <c r="BV102" s="113"/>
      <c r="BW102" s="113"/>
      <c r="BX102" s="113"/>
      <c r="BY102" s="113"/>
      <c r="BZ102" s="113"/>
      <c r="CA102" s="113"/>
      <c r="CB102" s="113"/>
      <c r="CC102" s="11"/>
      <c r="CD102" s="11"/>
      <c r="CE102" s="11"/>
      <c r="CF102" s="11"/>
      <c r="CG102" s="11"/>
      <c r="CH102" s="11"/>
      <c r="CI102" s="11"/>
      <c r="CJ102" s="11"/>
      <c r="CK102" s="11"/>
      <c r="CL102" s="11"/>
      <c r="CM102" s="11"/>
      <c r="CN102" s="11"/>
      <c r="CO102" s="113"/>
      <c r="CP102" s="113"/>
      <c r="CQ102" s="113"/>
      <c r="CR102" s="113"/>
      <c r="CS102" s="113"/>
      <c r="CT102" s="113"/>
      <c r="CU102" s="113"/>
      <c r="CV102" s="113"/>
      <c r="CW102" s="113"/>
      <c r="CX102" s="113"/>
      <c r="CY102" s="113"/>
      <c r="CZ102" s="113"/>
    </row>
    <row r="103" spans="1:104" s="111" customFormat="1" ht="17.25" customHeight="1">
      <c r="A103" s="20"/>
      <c r="B103" s="598"/>
      <c r="C103" s="598"/>
      <c r="D103" s="598"/>
      <c r="E103" s="598"/>
      <c r="F103" s="598"/>
      <c r="G103" s="598"/>
      <c r="H103" s="598"/>
      <c r="I103" s="598"/>
      <c r="J103" s="598"/>
      <c r="K103" s="598"/>
      <c r="L103" s="598"/>
      <c r="M103" s="598"/>
      <c r="N103" s="599">
        <v>3000</v>
      </c>
      <c r="O103" s="599"/>
      <c r="P103" s="599"/>
      <c r="Q103" s="599"/>
      <c r="R103" s="599">
        <f>ROUNDDOWN((B103+E103+H103+K103)/1000*N103,0)</f>
        <v>0</v>
      </c>
      <c r="S103" s="599"/>
      <c r="T103" s="599"/>
      <c r="U103" s="599"/>
      <c r="V103" s="600">
        <f>R103+R104</f>
        <v>0</v>
      </c>
      <c r="W103" s="601"/>
      <c r="X103" s="601"/>
      <c r="Y103" s="602"/>
      <c r="Z103" s="600">
        <v>2000000</v>
      </c>
      <c r="AA103" s="601"/>
      <c r="AB103" s="601"/>
      <c r="AC103" s="602"/>
      <c r="AD103" s="597">
        <f>IF(V103&gt;2000000,2000000,V103)</f>
        <v>0</v>
      </c>
      <c r="AE103" s="597"/>
      <c r="AF103" s="597"/>
      <c r="AG103" s="597"/>
      <c r="AH103" s="182"/>
      <c r="AI103" s="182"/>
      <c r="AJ103" s="20"/>
      <c r="AK103" s="20"/>
      <c r="AS103" s="112"/>
      <c r="AT103" s="112"/>
      <c r="AU103" s="112"/>
      <c r="AV103" s="112"/>
      <c r="AW103" s="112"/>
      <c r="AX103" s="112"/>
      <c r="AY103" s="112"/>
      <c r="AZ103" s="10"/>
      <c r="BA103" s="10"/>
      <c r="BB103" s="10"/>
      <c r="BC103" s="10"/>
      <c r="BD103" s="10"/>
      <c r="BE103" s="113"/>
      <c r="BF103" s="113"/>
      <c r="BG103" s="113"/>
      <c r="BH103" s="113"/>
      <c r="BI103" s="113"/>
      <c r="BJ103" s="113"/>
      <c r="BK103" s="113"/>
      <c r="BL103" s="113"/>
      <c r="BM103" s="113"/>
      <c r="BN103" s="113"/>
      <c r="BO103" s="113"/>
      <c r="BP103" s="113"/>
      <c r="BQ103" s="113"/>
      <c r="BR103" s="113"/>
      <c r="BS103" s="113"/>
      <c r="BT103" s="113"/>
      <c r="BU103" s="113"/>
      <c r="BV103" s="113"/>
      <c r="BW103" s="113"/>
      <c r="BX103" s="113"/>
      <c r="BY103" s="113"/>
      <c r="BZ103" s="113"/>
      <c r="CA103" s="113"/>
      <c r="CB103" s="113"/>
      <c r="CC103" s="11"/>
      <c r="CD103" s="11"/>
      <c r="CE103" s="11"/>
      <c r="CF103" s="11"/>
      <c r="CG103" s="11"/>
      <c r="CH103" s="11"/>
      <c r="CI103" s="11"/>
      <c r="CJ103" s="11"/>
      <c r="CK103" s="11"/>
      <c r="CL103" s="11"/>
      <c r="CM103" s="11"/>
      <c r="CN103" s="11"/>
      <c r="CO103" s="113"/>
      <c r="CP103" s="113"/>
      <c r="CQ103" s="113"/>
      <c r="CR103" s="113"/>
      <c r="CS103" s="113"/>
      <c r="CT103" s="113"/>
      <c r="CU103" s="113"/>
      <c r="CV103" s="113"/>
      <c r="CW103" s="113"/>
      <c r="CX103" s="113"/>
      <c r="CY103" s="113"/>
      <c r="CZ103" s="113"/>
    </row>
    <row r="104" spans="1:104" s="111" customFormat="1" ht="17.25" customHeight="1">
      <c r="A104" s="20"/>
      <c r="B104" s="598"/>
      <c r="C104" s="598"/>
      <c r="D104" s="598"/>
      <c r="E104" s="598"/>
      <c r="F104" s="598"/>
      <c r="G104" s="598"/>
      <c r="H104" s="598"/>
      <c r="I104" s="598"/>
      <c r="J104" s="598"/>
      <c r="K104" s="598"/>
      <c r="L104" s="598"/>
      <c r="M104" s="598"/>
      <c r="N104" s="599">
        <v>2000</v>
      </c>
      <c r="O104" s="599"/>
      <c r="P104" s="599"/>
      <c r="Q104" s="599"/>
      <c r="R104" s="599">
        <f>ROUNDDOWN((B104+E104+H104+K104)/1000*N104,0)</f>
        <v>0</v>
      </c>
      <c r="S104" s="599"/>
      <c r="T104" s="599"/>
      <c r="U104" s="599"/>
      <c r="V104" s="603"/>
      <c r="W104" s="604"/>
      <c r="X104" s="604"/>
      <c r="Y104" s="605"/>
      <c r="Z104" s="603"/>
      <c r="AA104" s="604"/>
      <c r="AB104" s="604"/>
      <c r="AC104" s="605"/>
      <c r="AD104" s="597"/>
      <c r="AE104" s="597"/>
      <c r="AF104" s="597"/>
      <c r="AG104" s="597"/>
      <c r="AH104" s="182"/>
      <c r="AI104" s="182"/>
      <c r="AJ104" s="20"/>
      <c r="AK104" s="20"/>
      <c r="AS104" s="112"/>
      <c r="AT104" s="112"/>
      <c r="AU104" s="112"/>
      <c r="AV104" s="112"/>
      <c r="AW104" s="112"/>
      <c r="AX104" s="112"/>
      <c r="AY104" s="112"/>
      <c r="AZ104" s="10"/>
      <c r="BA104" s="10"/>
      <c r="BB104" s="10"/>
      <c r="BC104" s="10"/>
      <c r="BD104" s="10"/>
      <c r="BE104" s="113"/>
      <c r="BF104" s="113"/>
      <c r="BG104" s="113"/>
      <c r="BH104" s="113"/>
      <c r="BI104" s="113"/>
      <c r="BJ104" s="113"/>
      <c r="BK104" s="113"/>
      <c r="BL104" s="113"/>
      <c r="BM104" s="113"/>
      <c r="BN104" s="113"/>
      <c r="BO104" s="113"/>
      <c r="BP104" s="113"/>
      <c r="BQ104" s="113"/>
      <c r="BR104" s="113"/>
      <c r="BS104" s="113"/>
      <c r="BT104" s="113"/>
      <c r="BU104" s="113"/>
      <c r="BV104" s="113"/>
      <c r="BW104" s="113"/>
      <c r="BX104" s="113"/>
      <c r="BY104" s="113"/>
      <c r="BZ104" s="113"/>
      <c r="CA104" s="113"/>
      <c r="CB104" s="113"/>
      <c r="CC104" s="11"/>
      <c r="CD104" s="11"/>
      <c r="CE104" s="11"/>
      <c r="CF104" s="11"/>
      <c r="CG104" s="11"/>
      <c r="CH104" s="11"/>
      <c r="CI104" s="11"/>
      <c r="CJ104" s="11"/>
      <c r="CK104" s="11"/>
      <c r="CL104" s="11"/>
      <c r="CM104" s="11"/>
      <c r="CN104" s="11"/>
      <c r="CO104" s="113"/>
      <c r="CP104" s="113"/>
      <c r="CQ104" s="113"/>
      <c r="CR104" s="113"/>
      <c r="CS104" s="113"/>
      <c r="CT104" s="113"/>
      <c r="CU104" s="113"/>
      <c r="CV104" s="113"/>
      <c r="CW104" s="113"/>
      <c r="CX104" s="113"/>
      <c r="CY104" s="113"/>
      <c r="CZ104" s="113"/>
    </row>
    <row r="105" spans="1:104" s="111" customFormat="1" ht="17.25" customHeight="1">
      <c r="A105" s="547" t="s">
        <v>633</v>
      </c>
      <c r="B105" s="547"/>
      <c r="C105" s="547"/>
      <c r="D105" s="547"/>
      <c r="E105" s="547"/>
      <c r="F105" s="547"/>
      <c r="G105" s="547"/>
      <c r="H105" s="547"/>
      <c r="I105" s="547"/>
      <c r="J105" s="547"/>
      <c r="K105" s="547"/>
      <c r="L105" s="547"/>
      <c r="M105" s="547"/>
      <c r="N105" s="547"/>
      <c r="O105" s="547"/>
      <c r="P105" s="547"/>
      <c r="Q105" s="547"/>
      <c r="R105" s="547"/>
      <c r="S105" s="547"/>
      <c r="T105" s="547"/>
      <c r="U105" s="547"/>
      <c r="V105" s="547"/>
      <c r="W105" s="547"/>
      <c r="X105" s="547"/>
      <c r="Y105" s="547"/>
      <c r="Z105" s="547"/>
      <c r="AA105" s="547"/>
      <c r="AB105" s="547"/>
      <c r="AC105" s="547"/>
      <c r="AD105" s="547"/>
      <c r="AE105" s="547"/>
      <c r="AF105" s="547"/>
      <c r="AG105" s="547"/>
      <c r="AH105" s="547"/>
      <c r="AI105" s="547"/>
      <c r="AJ105" s="547"/>
      <c r="AK105" s="547"/>
      <c r="AS105" s="112"/>
      <c r="AT105" s="112"/>
      <c r="AU105" s="112"/>
      <c r="AV105" s="112"/>
      <c r="AW105" s="112"/>
      <c r="AX105" s="112"/>
      <c r="AY105" s="112"/>
      <c r="AZ105" s="10"/>
      <c r="BA105" s="10"/>
      <c r="BB105" s="10"/>
      <c r="BC105" s="10"/>
      <c r="BD105" s="10"/>
      <c r="BE105" s="113"/>
      <c r="BF105" s="113"/>
      <c r="BG105" s="113"/>
      <c r="BH105" s="113"/>
      <c r="BI105" s="113"/>
      <c r="BJ105" s="113"/>
      <c r="BK105" s="113"/>
      <c r="BL105" s="113"/>
      <c r="BM105" s="113"/>
      <c r="BN105" s="113"/>
      <c r="BO105" s="113"/>
      <c r="BP105" s="113"/>
      <c r="BQ105" s="113"/>
      <c r="BR105" s="113"/>
      <c r="BS105" s="113"/>
      <c r="BT105" s="113"/>
      <c r="BU105" s="113"/>
      <c r="BV105" s="113"/>
      <c r="BW105" s="113"/>
      <c r="BX105" s="113"/>
      <c r="BY105" s="113"/>
      <c r="BZ105" s="113"/>
      <c r="CA105" s="113"/>
      <c r="CB105" s="113"/>
      <c r="CC105" s="11"/>
      <c r="CD105" s="11"/>
      <c r="CE105" s="11"/>
      <c r="CF105" s="11"/>
      <c r="CG105" s="11"/>
      <c r="CH105" s="11"/>
      <c r="CI105" s="11"/>
      <c r="CJ105" s="11"/>
      <c r="CK105" s="11"/>
      <c r="CL105" s="11"/>
      <c r="CM105" s="11"/>
      <c r="CN105" s="11"/>
      <c r="CO105" s="113"/>
      <c r="CP105" s="113"/>
      <c r="CQ105" s="113"/>
      <c r="CR105" s="113"/>
      <c r="CS105" s="113"/>
      <c r="CT105" s="113"/>
      <c r="CU105" s="113"/>
      <c r="CV105" s="113"/>
      <c r="CW105" s="113"/>
      <c r="CX105" s="113"/>
      <c r="CY105" s="113"/>
      <c r="CZ105" s="113"/>
    </row>
    <row r="106" spans="1:104" s="111" customFormat="1" ht="17.25" customHeight="1">
      <c r="A106" s="311" t="s">
        <v>665</v>
      </c>
      <c r="B106" s="311"/>
      <c r="C106" s="311"/>
      <c r="D106" s="311"/>
      <c r="E106" s="311"/>
      <c r="F106" s="311"/>
      <c r="G106" s="311"/>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311"/>
      <c r="AG106" s="311"/>
      <c r="AH106" s="311"/>
      <c r="AI106" s="311"/>
      <c r="AJ106" s="311"/>
      <c r="AK106" s="311"/>
      <c r="AS106" s="112"/>
      <c r="AT106" s="112"/>
      <c r="AU106" s="112"/>
      <c r="AV106" s="112"/>
      <c r="AW106" s="112"/>
      <c r="AX106" s="112"/>
      <c r="AY106" s="112"/>
      <c r="AZ106" s="10"/>
      <c r="BA106" s="10"/>
      <c r="BB106" s="10"/>
      <c r="BC106" s="10"/>
      <c r="BD106" s="10"/>
      <c r="BE106" s="113"/>
      <c r="BF106" s="113"/>
      <c r="BG106" s="113"/>
      <c r="BH106" s="113"/>
      <c r="BI106" s="113"/>
      <c r="BJ106" s="113"/>
      <c r="BK106" s="113"/>
      <c r="BL106" s="113"/>
      <c r="BM106" s="113"/>
      <c r="BN106" s="113"/>
      <c r="BO106" s="113"/>
      <c r="BP106" s="113"/>
      <c r="BQ106" s="113"/>
      <c r="BR106" s="113"/>
      <c r="BS106" s="113"/>
      <c r="BT106" s="113"/>
      <c r="BU106" s="113"/>
      <c r="BV106" s="113"/>
      <c r="BW106" s="113"/>
      <c r="BX106" s="113"/>
      <c r="BY106" s="113"/>
      <c r="BZ106" s="113"/>
      <c r="CA106" s="113"/>
      <c r="CB106" s="113"/>
      <c r="CC106" s="11"/>
      <c r="CD106" s="11"/>
      <c r="CE106" s="11"/>
      <c r="CF106" s="11"/>
      <c r="CG106" s="11"/>
      <c r="CH106" s="11"/>
      <c r="CI106" s="11"/>
      <c r="CJ106" s="11"/>
      <c r="CK106" s="11"/>
      <c r="CL106" s="11"/>
      <c r="CM106" s="11"/>
      <c r="CN106" s="11"/>
      <c r="CO106" s="113"/>
      <c r="CP106" s="113"/>
      <c r="CQ106" s="113"/>
      <c r="CR106" s="113"/>
      <c r="CS106" s="113"/>
      <c r="CT106" s="113"/>
      <c r="CU106" s="113"/>
      <c r="CV106" s="113"/>
      <c r="CW106" s="113"/>
      <c r="CX106" s="113"/>
      <c r="CY106" s="113"/>
      <c r="CZ106" s="113"/>
    </row>
    <row r="107" spans="1:104" s="111" customFormat="1" ht="17.25" customHeight="1">
      <c r="A107" s="311" t="s">
        <v>636</v>
      </c>
      <c r="B107" s="311"/>
      <c r="C107" s="311"/>
      <c r="D107" s="311"/>
      <c r="E107" s="311"/>
      <c r="F107" s="311"/>
      <c r="G107" s="311"/>
      <c r="H107" s="311"/>
      <c r="I107" s="311"/>
      <c r="J107" s="311"/>
      <c r="K107" s="311"/>
      <c r="L107" s="311"/>
      <c r="M107" s="311"/>
      <c r="N107" s="311"/>
      <c r="O107" s="311"/>
      <c r="P107" s="311"/>
      <c r="Q107" s="311"/>
      <c r="R107" s="311"/>
      <c r="S107" s="311"/>
      <c r="T107" s="311"/>
      <c r="U107" s="311"/>
      <c r="V107" s="311"/>
      <c r="W107" s="311"/>
      <c r="X107" s="311"/>
      <c r="Y107" s="311"/>
      <c r="Z107" s="311"/>
      <c r="AA107" s="311"/>
      <c r="AB107" s="311"/>
      <c r="AC107" s="311"/>
      <c r="AD107" s="311"/>
      <c r="AE107" s="311"/>
      <c r="AF107" s="311"/>
      <c r="AG107" s="311"/>
      <c r="AH107" s="311"/>
      <c r="AI107" s="311"/>
      <c r="AJ107" s="311"/>
      <c r="AK107" s="311"/>
      <c r="AS107" s="112"/>
      <c r="AT107" s="112"/>
      <c r="AU107" s="112"/>
      <c r="AV107" s="112"/>
      <c r="AW107" s="112"/>
      <c r="AX107" s="112"/>
      <c r="AY107" s="112"/>
      <c r="AZ107" s="10"/>
      <c r="BA107" s="10"/>
      <c r="BB107" s="10"/>
      <c r="BC107" s="10"/>
      <c r="BD107" s="10"/>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
      <c r="CD107" s="11"/>
      <c r="CE107" s="11"/>
      <c r="CF107" s="11"/>
      <c r="CG107" s="11"/>
      <c r="CH107" s="11"/>
      <c r="CI107" s="11"/>
      <c r="CJ107" s="11"/>
      <c r="CK107" s="11"/>
      <c r="CL107" s="11"/>
      <c r="CM107" s="11"/>
      <c r="CN107" s="11"/>
      <c r="CO107" s="113"/>
      <c r="CP107" s="113"/>
      <c r="CQ107" s="113"/>
      <c r="CR107" s="113"/>
      <c r="CS107" s="113"/>
      <c r="CT107" s="113"/>
      <c r="CU107" s="113"/>
      <c r="CV107" s="113"/>
      <c r="CW107" s="113"/>
      <c r="CX107" s="113"/>
      <c r="CY107" s="113"/>
      <c r="CZ107" s="113"/>
    </row>
    <row r="108" spans="1:104" s="111" customFormat="1" ht="17.25" customHeight="1">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20"/>
      <c r="AJ108" s="20"/>
      <c r="AK108" s="20"/>
    </row>
    <row r="109" spans="1:104" s="111" customFormat="1" ht="17.25" customHeight="1">
      <c r="A109" s="300" t="s">
        <v>383</v>
      </c>
      <c r="B109" s="300"/>
      <c r="C109" s="300"/>
      <c r="D109" s="300"/>
      <c r="E109" s="300"/>
      <c r="F109" s="300"/>
      <c r="G109" s="300"/>
      <c r="H109" s="300"/>
      <c r="I109" s="300"/>
      <c r="J109" s="300"/>
      <c r="K109" s="300"/>
      <c r="L109" s="300"/>
      <c r="M109" s="300"/>
      <c r="N109" s="300"/>
      <c r="O109" s="300"/>
      <c r="P109" s="300"/>
      <c r="Q109" s="300"/>
      <c r="R109" s="300"/>
      <c r="S109" s="300"/>
      <c r="T109" s="300"/>
      <c r="U109" s="300"/>
      <c r="V109" s="300"/>
      <c r="W109" s="300"/>
      <c r="X109" s="300"/>
      <c r="Y109" s="300"/>
      <c r="Z109" s="300"/>
      <c r="AA109" s="300"/>
      <c r="AB109" s="300"/>
      <c r="AC109" s="300"/>
      <c r="AD109" s="300"/>
      <c r="AE109" s="300"/>
      <c r="AF109" s="300"/>
      <c r="AG109" s="300"/>
      <c r="AH109" s="300"/>
      <c r="AI109" s="20"/>
      <c r="AJ109" s="20"/>
      <c r="AK109" s="20"/>
    </row>
    <row r="110" spans="1:104" s="111" customFormat="1" ht="17.25" customHeight="1">
      <c r="A110" s="20"/>
      <c r="B110" s="610" t="s">
        <v>384</v>
      </c>
      <c r="C110" s="610"/>
      <c r="D110" s="610"/>
      <c r="E110" s="610"/>
      <c r="F110" s="610"/>
      <c r="G110" s="610"/>
      <c r="H110" s="610"/>
      <c r="I110" s="610"/>
      <c r="J110" s="610"/>
      <c r="K110" s="610"/>
      <c r="L110" s="610"/>
      <c r="M110" s="610"/>
      <c r="N110" s="610"/>
      <c r="O110" s="610"/>
      <c r="P110" s="610"/>
      <c r="Q110" s="610"/>
      <c r="R110" s="610"/>
      <c r="S110" s="610"/>
      <c r="T110" s="610"/>
      <c r="U110" s="610"/>
      <c r="V110" s="610"/>
      <c r="W110" s="610"/>
      <c r="X110" s="610"/>
      <c r="Y110" s="610"/>
      <c r="Z110" s="610"/>
      <c r="AA110" s="610"/>
      <c r="AB110" s="610"/>
      <c r="AC110" s="610"/>
      <c r="AD110" s="610"/>
      <c r="AE110" s="610"/>
      <c r="AF110" s="610"/>
      <c r="AG110" s="610"/>
      <c r="AH110" s="20"/>
      <c r="AI110" s="20"/>
      <c r="AJ110" s="20"/>
      <c r="AK110" s="20"/>
      <c r="AS110" s="112"/>
      <c r="AT110" s="112"/>
      <c r="AU110" s="112"/>
      <c r="AV110" s="112"/>
      <c r="AW110" s="112"/>
      <c r="AX110" s="112"/>
      <c r="AY110" s="112"/>
      <c r="AZ110" s="10"/>
      <c r="BA110" s="10"/>
      <c r="BB110" s="10"/>
      <c r="BC110" s="10"/>
      <c r="BD110" s="10"/>
      <c r="BE110" s="113"/>
      <c r="BF110" s="113"/>
      <c r="BG110" s="113"/>
      <c r="BH110" s="113"/>
      <c r="BI110" s="113"/>
      <c r="BJ110" s="113"/>
      <c r="BK110" s="113"/>
      <c r="BL110" s="113"/>
      <c r="BM110" s="113"/>
      <c r="BN110" s="113"/>
      <c r="BO110" s="113"/>
      <c r="BP110" s="113"/>
      <c r="BQ110" s="113"/>
      <c r="BR110" s="113"/>
      <c r="BS110" s="113"/>
      <c r="BT110" s="113"/>
      <c r="BU110" s="113"/>
      <c r="BV110" s="113"/>
      <c r="BW110" s="113"/>
      <c r="BX110" s="113"/>
      <c r="BY110" s="113"/>
      <c r="BZ110" s="113"/>
      <c r="CA110" s="113"/>
      <c r="CB110" s="113"/>
      <c r="CC110" s="11"/>
      <c r="CD110" s="11"/>
      <c r="CE110" s="11"/>
      <c r="CF110" s="11"/>
      <c r="CG110" s="11"/>
      <c r="CH110" s="11"/>
      <c r="CI110" s="11"/>
      <c r="CJ110" s="11"/>
      <c r="CK110" s="11"/>
      <c r="CL110" s="11"/>
      <c r="CM110" s="11"/>
      <c r="CN110" s="11"/>
      <c r="CO110" s="113"/>
      <c r="CP110" s="113"/>
      <c r="CQ110" s="113"/>
      <c r="CR110" s="113"/>
      <c r="CS110" s="113"/>
      <c r="CT110" s="113"/>
      <c r="CU110" s="113"/>
      <c r="CV110" s="113"/>
      <c r="CW110" s="113"/>
      <c r="CX110" s="113"/>
      <c r="CY110" s="113"/>
      <c r="CZ110" s="113"/>
    </row>
    <row r="111" spans="1:104" s="111" customFormat="1" ht="17.25" customHeight="1">
      <c r="A111" s="20"/>
      <c r="B111" s="611" t="s">
        <v>59</v>
      </c>
      <c r="C111" s="612"/>
      <c r="D111" s="612"/>
      <c r="E111" s="612"/>
      <c r="F111" s="612"/>
      <c r="G111" s="612"/>
      <c r="H111" s="612"/>
      <c r="I111" s="612"/>
      <c r="J111" s="612"/>
      <c r="K111" s="612"/>
      <c r="L111" s="612"/>
      <c r="M111" s="612"/>
      <c r="N111" s="613" t="s">
        <v>363</v>
      </c>
      <c r="O111" s="613"/>
      <c r="P111" s="613"/>
      <c r="Q111" s="613"/>
      <c r="R111" s="614" t="s">
        <v>373</v>
      </c>
      <c r="S111" s="615"/>
      <c r="T111" s="615"/>
      <c r="U111" s="616"/>
      <c r="V111" s="620" t="s">
        <v>374</v>
      </c>
      <c r="W111" s="621"/>
      <c r="X111" s="621"/>
      <c r="Y111" s="622"/>
      <c r="Z111" s="613" t="s">
        <v>375</v>
      </c>
      <c r="AA111" s="613"/>
      <c r="AB111" s="613"/>
      <c r="AC111" s="613"/>
      <c r="AD111" s="613" t="s">
        <v>60</v>
      </c>
      <c r="AE111" s="613"/>
      <c r="AF111" s="613"/>
      <c r="AG111" s="613"/>
      <c r="AH111" s="181"/>
      <c r="AI111" s="181"/>
      <c r="AJ111" s="20"/>
      <c r="AK111" s="20"/>
      <c r="AS111" s="112"/>
      <c r="AT111" s="112"/>
      <c r="AU111" s="112"/>
      <c r="AV111" s="112"/>
      <c r="AW111" s="112"/>
      <c r="AX111" s="112"/>
      <c r="AY111" s="112"/>
      <c r="AZ111" s="10"/>
      <c r="BA111" s="10"/>
      <c r="BB111" s="10"/>
      <c r="BC111" s="10"/>
      <c r="BD111" s="10"/>
      <c r="BE111" s="113"/>
      <c r="BF111" s="113"/>
      <c r="BG111" s="113"/>
      <c r="BH111" s="113"/>
      <c r="BI111" s="113"/>
      <c r="BJ111" s="113"/>
      <c r="BK111" s="113"/>
      <c r="BL111" s="113"/>
      <c r="BM111" s="113"/>
      <c r="BN111" s="113"/>
      <c r="BO111" s="113"/>
      <c r="BP111" s="113"/>
      <c r="BQ111" s="113"/>
      <c r="BR111" s="113"/>
      <c r="BS111" s="113"/>
      <c r="BT111" s="113"/>
      <c r="BU111" s="113"/>
      <c r="BV111" s="113"/>
      <c r="BW111" s="113"/>
      <c r="BX111" s="113"/>
      <c r="BY111" s="113"/>
      <c r="BZ111" s="113"/>
      <c r="CA111" s="113"/>
      <c r="CB111" s="113"/>
      <c r="CC111" s="11"/>
      <c r="CD111" s="11"/>
      <c r="CE111" s="11"/>
      <c r="CF111" s="11"/>
      <c r="CG111" s="11"/>
      <c r="CH111" s="11"/>
      <c r="CI111" s="11"/>
      <c r="CJ111" s="11"/>
      <c r="CK111" s="11"/>
      <c r="CL111" s="11"/>
      <c r="CM111" s="11"/>
      <c r="CN111" s="11"/>
      <c r="CO111" s="113"/>
      <c r="CP111" s="113"/>
      <c r="CQ111" s="113"/>
      <c r="CR111" s="113"/>
      <c r="CS111" s="113"/>
      <c r="CT111" s="113"/>
      <c r="CU111" s="113"/>
      <c r="CV111" s="113"/>
      <c r="CW111" s="113"/>
      <c r="CX111" s="113"/>
      <c r="CY111" s="113"/>
      <c r="CZ111" s="113"/>
    </row>
    <row r="112" spans="1:104" s="111" customFormat="1" ht="30" customHeight="1">
      <c r="A112" s="20"/>
      <c r="B112" s="613" t="s">
        <v>0</v>
      </c>
      <c r="C112" s="613"/>
      <c r="D112" s="613"/>
      <c r="E112" s="613" t="s">
        <v>1</v>
      </c>
      <c r="F112" s="613"/>
      <c r="G112" s="613"/>
      <c r="H112" s="613" t="s">
        <v>58</v>
      </c>
      <c r="I112" s="613"/>
      <c r="J112" s="613"/>
      <c r="K112" s="626" t="s">
        <v>372</v>
      </c>
      <c r="L112" s="627"/>
      <c r="M112" s="628"/>
      <c r="N112" s="613"/>
      <c r="O112" s="613"/>
      <c r="P112" s="613"/>
      <c r="Q112" s="613"/>
      <c r="R112" s="617"/>
      <c r="S112" s="618"/>
      <c r="T112" s="618"/>
      <c r="U112" s="619"/>
      <c r="V112" s="623"/>
      <c r="W112" s="624"/>
      <c r="X112" s="624"/>
      <c r="Y112" s="625"/>
      <c r="Z112" s="613"/>
      <c r="AA112" s="613"/>
      <c r="AB112" s="613"/>
      <c r="AC112" s="613"/>
      <c r="AD112" s="613"/>
      <c r="AE112" s="613"/>
      <c r="AF112" s="613"/>
      <c r="AG112" s="613"/>
      <c r="AH112" s="181"/>
      <c r="AI112" s="181"/>
      <c r="AJ112" s="20"/>
      <c r="AK112" s="20"/>
      <c r="AS112" s="112"/>
      <c r="AT112" s="112"/>
      <c r="AU112" s="112"/>
      <c r="AV112" s="112"/>
      <c r="AW112" s="112"/>
      <c r="AX112" s="112"/>
      <c r="AY112" s="112"/>
      <c r="AZ112" s="10"/>
      <c r="BA112" s="10"/>
      <c r="BB112" s="10"/>
      <c r="BC112" s="10"/>
      <c r="BD112" s="10"/>
      <c r="BE112" s="113"/>
      <c r="BF112" s="113"/>
      <c r="BG112" s="113"/>
      <c r="BH112" s="113"/>
      <c r="BI112" s="113"/>
      <c r="BJ112" s="113"/>
      <c r="BK112" s="113"/>
      <c r="BL112" s="113"/>
      <c r="BM112" s="113"/>
      <c r="BN112" s="113"/>
      <c r="BO112" s="113"/>
      <c r="BP112" s="113"/>
      <c r="BQ112" s="113"/>
      <c r="BR112" s="113"/>
      <c r="BS112" s="113"/>
      <c r="BT112" s="113"/>
      <c r="BU112" s="113"/>
      <c r="BV112" s="113"/>
      <c r="BW112" s="113"/>
      <c r="BX112" s="113"/>
      <c r="BY112" s="113"/>
      <c r="BZ112" s="113"/>
      <c r="CA112" s="113"/>
      <c r="CB112" s="113"/>
      <c r="CC112" s="11"/>
      <c r="CD112" s="11"/>
      <c r="CE112" s="11"/>
      <c r="CF112" s="11"/>
      <c r="CG112" s="11"/>
      <c r="CH112" s="11"/>
      <c r="CI112" s="11"/>
      <c r="CJ112" s="11"/>
      <c r="CK112" s="11"/>
      <c r="CL112" s="11"/>
      <c r="CM112" s="11"/>
      <c r="CN112" s="11"/>
      <c r="CO112" s="113"/>
      <c r="CP112" s="113"/>
      <c r="CQ112" s="113"/>
      <c r="CR112" s="113"/>
      <c r="CS112" s="113"/>
      <c r="CT112" s="113"/>
      <c r="CU112" s="113"/>
      <c r="CV112" s="113"/>
      <c r="CW112" s="113"/>
      <c r="CX112" s="113"/>
      <c r="CY112" s="113"/>
      <c r="CZ112" s="113"/>
    </row>
    <row r="113" spans="1:105" s="111" customFormat="1" ht="17.25" customHeight="1">
      <c r="A113" s="20"/>
      <c r="B113" s="598"/>
      <c r="C113" s="598"/>
      <c r="D113" s="598"/>
      <c r="E113" s="598"/>
      <c r="F113" s="598"/>
      <c r="G113" s="598"/>
      <c r="H113" s="598"/>
      <c r="I113" s="598"/>
      <c r="J113" s="598"/>
      <c r="K113" s="598"/>
      <c r="L113" s="598"/>
      <c r="M113" s="598"/>
      <c r="N113" s="599">
        <v>3000</v>
      </c>
      <c r="O113" s="599"/>
      <c r="P113" s="599"/>
      <c r="Q113" s="599"/>
      <c r="R113" s="599">
        <f>ROUNDDOWN((B113+E113+H113+K113)/1000*N113,0)</f>
        <v>0</v>
      </c>
      <c r="S113" s="599"/>
      <c r="T113" s="599"/>
      <c r="U113" s="599"/>
      <c r="V113" s="600">
        <f>R113+R114</f>
        <v>0</v>
      </c>
      <c r="W113" s="601"/>
      <c r="X113" s="601"/>
      <c r="Y113" s="602"/>
      <c r="Z113" s="600">
        <v>2000000</v>
      </c>
      <c r="AA113" s="601"/>
      <c r="AB113" s="601"/>
      <c r="AC113" s="602"/>
      <c r="AD113" s="597">
        <f>IF(V113&gt;2000000,2000000,V113)</f>
        <v>0</v>
      </c>
      <c r="AE113" s="597"/>
      <c r="AF113" s="597"/>
      <c r="AG113" s="597"/>
      <c r="AH113" s="182"/>
      <c r="AI113" s="182"/>
      <c r="AJ113" s="20"/>
      <c r="AK113" s="20"/>
      <c r="AS113" s="112"/>
      <c r="AT113" s="112"/>
      <c r="AU113" s="112"/>
      <c r="AV113" s="112"/>
      <c r="AW113" s="112"/>
      <c r="AX113" s="112"/>
      <c r="AY113" s="112"/>
      <c r="AZ113" s="10"/>
      <c r="BA113" s="10"/>
      <c r="BB113" s="10"/>
      <c r="BC113" s="10"/>
      <c r="BD113" s="10"/>
      <c r="BE113" s="113"/>
      <c r="BF113" s="113"/>
      <c r="BG113" s="113"/>
      <c r="BH113" s="113"/>
      <c r="BI113" s="113"/>
      <c r="BJ113" s="113"/>
      <c r="BK113" s="113"/>
      <c r="BL113" s="113"/>
      <c r="BM113" s="113"/>
      <c r="BN113" s="113"/>
      <c r="BO113" s="113"/>
      <c r="BP113" s="113"/>
      <c r="BQ113" s="113"/>
      <c r="BR113" s="113"/>
      <c r="BS113" s="113"/>
      <c r="BT113" s="113"/>
      <c r="BU113" s="113"/>
      <c r="BV113" s="113"/>
      <c r="BW113" s="113"/>
      <c r="BX113" s="113"/>
      <c r="BY113" s="113"/>
      <c r="BZ113" s="113"/>
      <c r="CA113" s="113"/>
      <c r="CB113" s="113"/>
      <c r="CC113" s="11"/>
      <c r="CD113" s="11"/>
      <c r="CE113" s="11"/>
      <c r="CF113" s="11"/>
      <c r="CG113" s="11"/>
      <c r="CH113" s="11"/>
      <c r="CI113" s="11"/>
      <c r="CJ113" s="11"/>
      <c r="CK113" s="11"/>
      <c r="CL113" s="11"/>
      <c r="CM113" s="11"/>
      <c r="CN113" s="11"/>
      <c r="CO113" s="113"/>
      <c r="CP113" s="113"/>
      <c r="CQ113" s="113"/>
      <c r="CR113" s="113"/>
      <c r="CS113" s="113"/>
      <c r="CT113" s="113"/>
      <c r="CU113" s="113"/>
      <c r="CV113" s="113"/>
      <c r="CW113" s="113"/>
      <c r="CX113" s="113"/>
      <c r="CY113" s="113"/>
      <c r="CZ113" s="113"/>
    </row>
    <row r="114" spans="1:105" s="111" customFormat="1" ht="17.25" customHeight="1">
      <c r="A114" s="20"/>
      <c r="B114" s="598"/>
      <c r="C114" s="598"/>
      <c r="D114" s="598"/>
      <c r="E114" s="598"/>
      <c r="F114" s="598"/>
      <c r="G114" s="598"/>
      <c r="H114" s="598"/>
      <c r="I114" s="598"/>
      <c r="J114" s="598"/>
      <c r="K114" s="598"/>
      <c r="L114" s="598"/>
      <c r="M114" s="598"/>
      <c r="N114" s="599">
        <v>2000</v>
      </c>
      <c r="O114" s="599"/>
      <c r="P114" s="599"/>
      <c r="Q114" s="599"/>
      <c r="R114" s="599">
        <f>ROUNDDOWN((B114+E114+H114+K114)/1000*N114,0)</f>
        <v>0</v>
      </c>
      <c r="S114" s="599"/>
      <c r="T114" s="599"/>
      <c r="U114" s="599"/>
      <c r="V114" s="603"/>
      <c r="W114" s="604"/>
      <c r="X114" s="604"/>
      <c r="Y114" s="605"/>
      <c r="Z114" s="603"/>
      <c r="AA114" s="604"/>
      <c r="AB114" s="604"/>
      <c r="AC114" s="605"/>
      <c r="AD114" s="597"/>
      <c r="AE114" s="597"/>
      <c r="AF114" s="597"/>
      <c r="AG114" s="597"/>
      <c r="AH114" s="182"/>
      <c r="AI114" s="182"/>
      <c r="AJ114" s="20"/>
      <c r="AK114" s="20"/>
      <c r="AS114" s="112"/>
      <c r="AT114" s="112"/>
      <c r="AU114" s="112"/>
      <c r="AV114" s="112"/>
      <c r="AW114" s="112"/>
      <c r="AX114" s="112"/>
      <c r="AY114" s="112"/>
      <c r="AZ114" s="10"/>
      <c r="BA114" s="10"/>
      <c r="BB114" s="10"/>
      <c r="BC114" s="10"/>
      <c r="BD114" s="10"/>
      <c r="BE114" s="113"/>
      <c r="BF114" s="113"/>
      <c r="BG114" s="113"/>
      <c r="BH114" s="113"/>
      <c r="BI114" s="113"/>
      <c r="BJ114" s="113"/>
      <c r="BK114" s="113"/>
      <c r="BL114" s="113"/>
      <c r="BM114" s="113"/>
      <c r="BN114" s="113"/>
      <c r="BO114" s="113"/>
      <c r="BP114" s="113"/>
      <c r="BQ114" s="113"/>
      <c r="BR114" s="113"/>
      <c r="BS114" s="113"/>
      <c r="BT114" s="113"/>
      <c r="BU114" s="113"/>
      <c r="BV114" s="113"/>
      <c r="BW114" s="113"/>
      <c r="BX114" s="113"/>
      <c r="BY114" s="113"/>
      <c r="BZ114" s="113"/>
      <c r="CA114" s="113"/>
      <c r="CB114" s="113"/>
      <c r="CC114" s="11"/>
      <c r="CD114" s="11"/>
      <c r="CE114" s="11"/>
      <c r="CF114" s="11"/>
      <c r="CG114" s="11"/>
      <c r="CH114" s="11"/>
      <c r="CI114" s="11"/>
      <c r="CJ114" s="11"/>
      <c r="CK114" s="11"/>
      <c r="CL114" s="11"/>
      <c r="CM114" s="11"/>
      <c r="CN114" s="11"/>
      <c r="CO114" s="113"/>
      <c r="CP114" s="113"/>
      <c r="CQ114" s="113"/>
      <c r="CR114" s="113"/>
      <c r="CS114" s="113"/>
      <c r="CT114" s="113"/>
      <c r="CU114" s="113"/>
      <c r="CV114" s="113"/>
      <c r="CW114" s="113"/>
      <c r="CX114" s="113"/>
      <c r="CY114" s="113"/>
      <c r="CZ114" s="113"/>
    </row>
    <row r="115" spans="1:105" s="111" customFormat="1" ht="17.25" customHeight="1">
      <c r="A115" s="547" t="s">
        <v>637</v>
      </c>
      <c r="B115" s="547"/>
      <c r="C115" s="547"/>
      <c r="D115" s="547"/>
      <c r="E115" s="547"/>
      <c r="F115" s="547"/>
      <c r="G115" s="547"/>
      <c r="H115" s="547"/>
      <c r="I115" s="547"/>
      <c r="J115" s="547"/>
      <c r="K115" s="547"/>
      <c r="L115" s="547"/>
      <c r="M115" s="547"/>
      <c r="N115" s="547"/>
      <c r="O115" s="547"/>
      <c r="P115" s="547"/>
      <c r="Q115" s="547"/>
      <c r="R115" s="547"/>
      <c r="S115" s="547"/>
      <c r="T115" s="547"/>
      <c r="U115" s="547"/>
      <c r="V115" s="547"/>
      <c r="W115" s="547"/>
      <c r="X115" s="547"/>
      <c r="Y115" s="547"/>
      <c r="Z115" s="547"/>
      <c r="AA115" s="547"/>
      <c r="AB115" s="547"/>
      <c r="AC115" s="547"/>
      <c r="AD115" s="547"/>
      <c r="AE115" s="547"/>
      <c r="AF115" s="547"/>
      <c r="AG115" s="547"/>
      <c r="AH115" s="547"/>
      <c r="AI115" s="547"/>
      <c r="AJ115" s="547"/>
      <c r="AK115" s="547"/>
      <c r="AS115" s="112"/>
      <c r="AT115" s="112"/>
      <c r="AU115" s="112"/>
      <c r="AV115" s="112"/>
      <c r="AW115" s="112"/>
      <c r="AX115" s="112"/>
      <c r="AY115" s="112"/>
      <c r="AZ115" s="10"/>
      <c r="BA115" s="10"/>
      <c r="BB115" s="10"/>
      <c r="BC115" s="10"/>
      <c r="BD115" s="10"/>
      <c r="BE115" s="113"/>
      <c r="BF115" s="113"/>
      <c r="BG115" s="113"/>
      <c r="BH115" s="113"/>
      <c r="BI115" s="113"/>
      <c r="BJ115" s="113"/>
      <c r="BK115" s="113"/>
      <c r="BL115" s="113"/>
      <c r="BM115" s="113"/>
      <c r="BN115" s="113"/>
      <c r="BO115" s="113"/>
      <c r="BP115" s="113"/>
      <c r="BQ115" s="113"/>
      <c r="BR115" s="113"/>
      <c r="BS115" s="113"/>
      <c r="BT115" s="113"/>
      <c r="BU115" s="113"/>
      <c r="BV115" s="113"/>
      <c r="BW115" s="113"/>
      <c r="BX115" s="113"/>
      <c r="BY115" s="113"/>
      <c r="BZ115" s="113"/>
      <c r="CA115" s="113"/>
      <c r="CB115" s="113"/>
      <c r="CC115" s="11"/>
      <c r="CD115" s="11"/>
      <c r="CE115" s="11"/>
      <c r="CF115" s="11"/>
      <c r="CG115" s="11"/>
      <c r="CH115" s="11"/>
      <c r="CI115" s="11"/>
      <c r="CJ115" s="11"/>
      <c r="CK115" s="11"/>
      <c r="CL115" s="11"/>
      <c r="CM115" s="11"/>
      <c r="CN115" s="11"/>
      <c r="CO115" s="113"/>
      <c r="CP115" s="113"/>
      <c r="CQ115" s="113"/>
      <c r="CR115" s="113"/>
      <c r="CS115" s="113"/>
      <c r="CT115" s="113"/>
      <c r="CU115" s="113"/>
      <c r="CV115" s="113"/>
      <c r="CW115" s="113"/>
      <c r="CX115" s="113"/>
      <c r="CY115" s="113"/>
      <c r="CZ115" s="113"/>
    </row>
    <row r="116" spans="1:105" ht="17.25" customHeight="1">
      <c r="A116" s="311" t="s">
        <v>665</v>
      </c>
      <c r="B116" s="311"/>
      <c r="C116" s="311"/>
      <c r="D116" s="311"/>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c r="AI116" s="311"/>
      <c r="AJ116" s="311"/>
      <c r="AK116" s="311"/>
      <c r="AS116" s="7"/>
      <c r="AT116" s="7"/>
      <c r="AU116" s="7"/>
      <c r="AV116" s="7"/>
      <c r="AW116" s="7"/>
      <c r="AX116" s="7"/>
      <c r="AY116" s="7"/>
      <c r="AZ116" s="10"/>
      <c r="BA116" s="10"/>
      <c r="BB116" s="10"/>
      <c r="BC116" s="10"/>
      <c r="BD116" s="10"/>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11"/>
      <c r="CD116" s="11"/>
      <c r="CE116" s="11"/>
      <c r="CF116" s="11"/>
      <c r="CG116" s="11"/>
      <c r="CH116" s="11"/>
      <c r="CI116" s="11"/>
      <c r="CJ116" s="11"/>
      <c r="CK116" s="11"/>
      <c r="CL116" s="11"/>
      <c r="CM116" s="11"/>
      <c r="CN116" s="11"/>
      <c r="CO116" s="5"/>
      <c r="CP116" s="5"/>
      <c r="CQ116" s="5"/>
      <c r="CR116" s="5"/>
      <c r="CS116" s="5"/>
      <c r="CT116" s="5"/>
      <c r="CU116" s="5"/>
      <c r="CV116" s="5"/>
      <c r="CW116" s="5"/>
      <c r="CX116" s="5"/>
      <c r="CY116" s="5"/>
      <c r="CZ116" s="5"/>
    </row>
    <row r="117" spans="1:105" ht="17.25" customHeight="1">
      <c r="A117" s="311" t="s">
        <v>636</v>
      </c>
      <c r="B117" s="311"/>
      <c r="C117" s="311"/>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1"/>
      <c r="AE117" s="311"/>
      <c r="AF117" s="311"/>
      <c r="AG117" s="311"/>
      <c r="AH117" s="311"/>
      <c r="AI117" s="311"/>
      <c r="AJ117" s="311"/>
      <c r="AK117" s="311"/>
      <c r="AS117" s="7"/>
      <c r="AT117" s="7"/>
      <c r="AU117" s="7"/>
      <c r="AV117" s="7"/>
      <c r="AW117" s="7"/>
      <c r="AX117" s="7"/>
      <c r="AY117" s="7"/>
      <c r="AZ117" s="10"/>
      <c r="BA117" s="10"/>
      <c r="BB117" s="10"/>
      <c r="BC117" s="10"/>
      <c r="BD117" s="10"/>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11"/>
      <c r="CD117" s="11"/>
      <c r="CE117" s="11"/>
      <c r="CF117" s="11"/>
      <c r="CG117" s="11"/>
      <c r="CH117" s="11"/>
      <c r="CI117" s="11"/>
      <c r="CJ117" s="11"/>
      <c r="CK117" s="11"/>
      <c r="CL117" s="11"/>
      <c r="CM117" s="11"/>
      <c r="CN117" s="11"/>
      <c r="CO117" s="5"/>
      <c r="CP117" s="5"/>
      <c r="CQ117" s="5"/>
      <c r="CR117" s="5"/>
      <c r="CS117" s="5"/>
      <c r="CT117" s="5"/>
      <c r="CU117" s="5"/>
      <c r="CV117" s="5"/>
      <c r="CW117" s="5"/>
      <c r="CX117" s="5"/>
      <c r="CY117" s="5"/>
      <c r="CZ117" s="5"/>
    </row>
    <row r="118" spans="1:105" s="147" customFormat="1" ht="17.25" customHeight="1">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20"/>
      <c r="AJ118" s="20"/>
      <c r="AK118" s="20"/>
      <c r="AS118" s="152"/>
      <c r="AT118" s="152"/>
      <c r="AU118" s="152"/>
      <c r="AV118" s="152"/>
      <c r="AW118" s="152"/>
      <c r="AX118" s="152"/>
      <c r="AY118" s="152"/>
      <c r="AZ118" s="10"/>
      <c r="BA118" s="10"/>
      <c r="BB118" s="10"/>
      <c r="BC118" s="10"/>
      <c r="BD118" s="10"/>
      <c r="BE118" s="153"/>
      <c r="BF118" s="153"/>
      <c r="BG118" s="153"/>
      <c r="BH118" s="153"/>
      <c r="BI118" s="153"/>
      <c r="BJ118" s="153"/>
      <c r="BK118" s="153"/>
      <c r="BL118" s="153"/>
      <c r="BM118" s="153"/>
      <c r="BN118" s="153"/>
      <c r="BO118" s="153"/>
      <c r="BP118" s="153"/>
      <c r="BQ118" s="153"/>
      <c r="BR118" s="153"/>
      <c r="BS118" s="153"/>
      <c r="BT118" s="153"/>
      <c r="BU118" s="153"/>
      <c r="BV118" s="153"/>
      <c r="BW118" s="153"/>
      <c r="BX118" s="153"/>
      <c r="BY118" s="153"/>
      <c r="BZ118" s="153"/>
      <c r="CA118" s="153"/>
      <c r="CB118" s="153"/>
      <c r="CC118" s="11"/>
      <c r="CD118" s="11"/>
      <c r="CE118" s="11"/>
      <c r="CF118" s="11"/>
      <c r="CG118" s="11"/>
      <c r="CH118" s="11"/>
      <c r="CI118" s="11"/>
      <c r="CJ118" s="11"/>
      <c r="CK118" s="11"/>
      <c r="CL118" s="11"/>
      <c r="CM118" s="11"/>
      <c r="CN118" s="11"/>
      <c r="CO118" s="153"/>
      <c r="CP118" s="153"/>
      <c r="CQ118" s="153"/>
      <c r="CR118" s="153"/>
      <c r="CS118" s="153"/>
      <c r="CT118" s="153"/>
      <c r="CU118" s="153"/>
      <c r="CV118" s="153"/>
      <c r="CW118" s="153"/>
      <c r="CX118" s="153"/>
      <c r="CY118" s="153"/>
      <c r="CZ118" s="153"/>
    </row>
    <row r="119" spans="1:105" ht="17.25" customHeight="1">
      <c r="A119" s="313" t="s">
        <v>18</v>
      </c>
      <c r="B119" s="313"/>
      <c r="C119" s="313"/>
      <c r="D119" s="313"/>
      <c r="E119" s="313"/>
      <c r="F119" s="313"/>
      <c r="G119" s="313"/>
      <c r="H119" s="313"/>
      <c r="I119" s="313"/>
      <c r="J119" s="313"/>
      <c r="K119" s="313"/>
      <c r="L119" s="313"/>
      <c r="M119" s="313"/>
      <c r="N119" s="313"/>
      <c r="O119" s="313"/>
      <c r="P119" s="313"/>
      <c r="Q119" s="313"/>
      <c r="R119" s="313"/>
      <c r="S119" s="313"/>
      <c r="T119" s="313"/>
      <c r="U119" s="313"/>
      <c r="V119" s="313"/>
      <c r="W119" s="313"/>
      <c r="X119" s="313"/>
      <c r="Y119" s="313"/>
      <c r="Z119" s="313"/>
      <c r="AA119" s="313"/>
      <c r="AB119" s="313"/>
      <c r="AC119" s="313"/>
      <c r="AD119" s="313"/>
      <c r="AE119" s="313"/>
      <c r="AF119" s="313"/>
      <c r="AG119" s="313"/>
      <c r="AH119" s="313"/>
      <c r="AI119" s="20"/>
      <c r="AJ119" s="20"/>
      <c r="AK119" s="20"/>
      <c r="AS119" s="7"/>
      <c r="AT119" s="7"/>
      <c r="AU119" s="7"/>
      <c r="AV119" s="7"/>
      <c r="AW119" s="7"/>
      <c r="AX119" s="7"/>
      <c r="AY119" s="7"/>
      <c r="AZ119" s="10"/>
      <c r="BA119" s="10"/>
      <c r="BB119" s="10"/>
      <c r="BC119" s="10"/>
      <c r="BD119" s="10"/>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11"/>
      <c r="CD119" s="11"/>
      <c r="CE119" s="11"/>
      <c r="CF119" s="11"/>
      <c r="CG119" s="11"/>
      <c r="CH119" s="11"/>
      <c r="CI119" s="11"/>
      <c r="CJ119" s="11"/>
      <c r="CK119" s="11"/>
      <c r="CL119" s="11"/>
      <c r="CM119" s="11"/>
      <c r="CN119" s="11"/>
      <c r="CO119" s="5"/>
      <c r="CP119" s="5"/>
      <c r="CQ119" s="5"/>
      <c r="CR119" s="5"/>
      <c r="CS119" s="5"/>
      <c r="CT119" s="5"/>
      <c r="CU119" s="5"/>
      <c r="CV119" s="5"/>
      <c r="CW119" s="5"/>
      <c r="CX119" s="5"/>
      <c r="CY119" s="5"/>
      <c r="CZ119" s="5"/>
    </row>
    <row r="120" spans="1:105" ht="17.25" customHeight="1">
      <c r="A120" s="300" t="s">
        <v>38</v>
      </c>
      <c r="B120" s="300"/>
      <c r="C120" s="300"/>
      <c r="D120" s="300"/>
      <c r="E120" s="300"/>
      <c r="F120" s="300"/>
      <c r="G120" s="300"/>
      <c r="H120" s="300"/>
      <c r="I120" s="300"/>
      <c r="J120" s="300"/>
      <c r="K120" s="300"/>
      <c r="L120" s="300"/>
      <c r="M120" s="300"/>
      <c r="N120" s="300"/>
      <c r="O120" s="300"/>
      <c r="P120" s="300"/>
      <c r="Q120" s="300"/>
      <c r="R120" s="300"/>
      <c r="S120" s="300"/>
      <c r="T120" s="300"/>
      <c r="U120" s="300"/>
      <c r="V120" s="300"/>
      <c r="W120" s="300"/>
      <c r="X120" s="300"/>
      <c r="Y120" s="300"/>
      <c r="Z120" s="300"/>
      <c r="AA120" s="300"/>
      <c r="AB120" s="300"/>
      <c r="AC120" s="300"/>
      <c r="AD120" s="300"/>
      <c r="AE120" s="300"/>
      <c r="AF120" s="300"/>
      <c r="AG120" s="300"/>
      <c r="AH120" s="300"/>
      <c r="AI120" s="300"/>
      <c r="AJ120" s="300"/>
      <c r="AK120" s="300"/>
      <c r="AS120" s="7"/>
      <c r="AT120" s="7"/>
      <c r="AU120" s="7"/>
      <c r="AV120" s="7"/>
      <c r="AW120" s="7"/>
      <c r="AX120" s="7"/>
      <c r="AY120" s="7"/>
      <c r="AZ120" s="10"/>
      <c r="BA120" s="10"/>
      <c r="BB120" s="10"/>
      <c r="BC120" s="10"/>
      <c r="BD120" s="10"/>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11"/>
      <c r="CD120" s="11"/>
      <c r="CE120" s="11"/>
      <c r="CF120" s="11"/>
      <c r="CG120" s="11"/>
      <c r="CH120" s="11"/>
      <c r="CI120" s="11"/>
      <c r="CJ120" s="11"/>
      <c r="CK120" s="11"/>
      <c r="CL120" s="11"/>
      <c r="CM120" s="11"/>
      <c r="CN120" s="11"/>
      <c r="CO120" s="5"/>
      <c r="CP120" s="5"/>
      <c r="CQ120" s="5"/>
      <c r="CR120" s="5"/>
      <c r="CS120" s="5"/>
      <c r="CT120" s="5"/>
      <c r="CU120" s="5"/>
      <c r="CV120" s="5"/>
      <c r="CW120" s="5"/>
      <c r="CX120" s="5"/>
      <c r="CY120" s="5"/>
      <c r="CZ120" s="5"/>
    </row>
    <row r="121" spans="1:105" ht="17.25" customHeight="1">
      <c r="A121" s="561" t="s">
        <v>667</v>
      </c>
      <c r="B121" s="561"/>
      <c r="C121" s="561"/>
      <c r="D121" s="561"/>
      <c r="E121" s="561"/>
      <c r="F121" s="561"/>
      <c r="G121" s="561"/>
      <c r="H121" s="561"/>
      <c r="I121" s="561"/>
      <c r="J121" s="561"/>
      <c r="K121" s="561"/>
      <c r="L121" s="561"/>
      <c r="M121" s="561"/>
      <c r="N121" s="561"/>
      <c r="O121" s="561"/>
      <c r="P121" s="561"/>
      <c r="Q121" s="561"/>
      <c r="R121" s="561"/>
      <c r="S121" s="561"/>
      <c r="T121" s="561"/>
      <c r="U121" s="561"/>
      <c r="V121" s="561"/>
      <c r="W121" s="561"/>
      <c r="X121" s="561"/>
      <c r="Y121" s="561"/>
      <c r="Z121" s="561"/>
      <c r="AA121" s="561"/>
      <c r="AB121" s="561"/>
      <c r="AC121" s="561"/>
      <c r="AD121" s="561"/>
      <c r="AE121" s="561"/>
      <c r="AF121" s="561"/>
      <c r="AG121" s="561"/>
      <c r="AH121" s="561"/>
      <c r="AI121" s="561"/>
      <c r="AJ121" s="561"/>
      <c r="AK121" s="561"/>
    </row>
    <row r="122" spans="1:105" ht="34.5" customHeight="1">
      <c r="A122" s="20"/>
      <c r="B122" s="609" t="s">
        <v>39</v>
      </c>
      <c r="C122" s="337"/>
      <c r="D122" s="337"/>
      <c r="E122" s="337"/>
      <c r="F122" s="337"/>
      <c r="G122" s="337"/>
      <c r="H122" s="337"/>
      <c r="I122" s="337"/>
      <c r="J122" s="337"/>
      <c r="K122" s="337"/>
      <c r="L122" s="337"/>
      <c r="M122" s="337"/>
      <c r="N122" s="337"/>
      <c r="O122" s="337"/>
      <c r="P122" s="337"/>
      <c r="Q122" s="337"/>
      <c r="R122" s="337"/>
      <c r="S122" s="337"/>
      <c r="T122" s="337"/>
      <c r="U122" s="337"/>
      <c r="V122" s="337"/>
      <c r="W122" s="337"/>
      <c r="X122" s="337"/>
      <c r="Y122" s="337"/>
      <c r="Z122" s="337"/>
      <c r="AA122" s="337"/>
      <c r="AB122" s="337"/>
      <c r="AC122" s="337"/>
      <c r="AD122" s="337"/>
      <c r="AE122" s="337"/>
      <c r="AF122" s="337"/>
      <c r="AG122" s="337"/>
      <c r="AH122" s="337"/>
      <c r="AI122" s="338"/>
      <c r="AJ122" s="20"/>
      <c r="AK122" s="20"/>
    </row>
    <row r="123" spans="1:105" ht="34.5" customHeight="1">
      <c r="A123" s="20"/>
      <c r="B123" s="572"/>
      <c r="C123" s="572"/>
      <c r="D123" s="572"/>
      <c r="E123" s="572"/>
      <c r="F123" s="572"/>
      <c r="G123" s="606" t="s">
        <v>61</v>
      </c>
      <c r="H123" s="607"/>
      <c r="I123" s="607"/>
      <c r="J123" s="607"/>
      <c r="K123" s="607"/>
      <c r="L123" s="607"/>
      <c r="M123" s="607"/>
      <c r="N123" s="607"/>
      <c r="O123" s="607"/>
      <c r="P123" s="607"/>
      <c r="Q123" s="607"/>
      <c r="R123" s="607"/>
      <c r="S123" s="607"/>
      <c r="T123" s="607"/>
      <c r="U123" s="607"/>
      <c r="V123" s="607"/>
      <c r="W123" s="607"/>
      <c r="X123" s="607"/>
      <c r="Y123" s="607"/>
      <c r="Z123" s="607"/>
      <c r="AA123" s="607"/>
      <c r="AB123" s="607"/>
      <c r="AC123" s="607"/>
      <c r="AD123" s="607"/>
      <c r="AE123" s="607"/>
      <c r="AF123" s="607"/>
      <c r="AG123" s="607"/>
      <c r="AH123" s="607"/>
      <c r="AI123" s="608"/>
      <c r="AJ123" s="20"/>
      <c r="AK123" s="20"/>
    </row>
    <row r="124" spans="1:105" ht="34.5" customHeight="1">
      <c r="A124" s="20"/>
      <c r="B124" s="572"/>
      <c r="C124" s="572"/>
      <c r="D124" s="572"/>
      <c r="E124" s="572"/>
      <c r="F124" s="572"/>
      <c r="G124" s="606" t="s">
        <v>62</v>
      </c>
      <c r="H124" s="607"/>
      <c r="I124" s="607"/>
      <c r="J124" s="607"/>
      <c r="K124" s="607"/>
      <c r="L124" s="607"/>
      <c r="M124" s="607"/>
      <c r="N124" s="607"/>
      <c r="O124" s="607"/>
      <c r="P124" s="607"/>
      <c r="Q124" s="607"/>
      <c r="R124" s="607"/>
      <c r="S124" s="607"/>
      <c r="T124" s="607"/>
      <c r="U124" s="607"/>
      <c r="V124" s="607"/>
      <c r="W124" s="607"/>
      <c r="X124" s="607"/>
      <c r="Y124" s="607"/>
      <c r="Z124" s="607"/>
      <c r="AA124" s="607"/>
      <c r="AB124" s="607"/>
      <c r="AC124" s="607"/>
      <c r="AD124" s="607"/>
      <c r="AE124" s="607"/>
      <c r="AF124" s="607"/>
      <c r="AG124" s="607"/>
      <c r="AH124" s="607"/>
      <c r="AI124" s="608"/>
      <c r="AJ124" s="20"/>
      <c r="AK124" s="20"/>
    </row>
    <row r="125" spans="1:105" ht="34.5" customHeight="1">
      <c r="A125" s="20"/>
      <c r="B125" s="572"/>
      <c r="C125" s="572"/>
      <c r="D125" s="572"/>
      <c r="E125" s="572"/>
      <c r="F125" s="572"/>
      <c r="G125" s="583" t="s">
        <v>630</v>
      </c>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684"/>
      <c r="AJ125" s="20"/>
      <c r="AK125" s="20"/>
    </row>
    <row r="126" spans="1:105" ht="17.25" customHeight="1">
      <c r="A126" s="20"/>
      <c r="B126" s="501"/>
      <c r="C126" s="507"/>
      <c r="D126" s="507"/>
      <c r="E126" s="507"/>
      <c r="F126" s="502"/>
      <c r="G126" s="675" t="s">
        <v>40</v>
      </c>
      <c r="H126" s="676"/>
      <c r="I126" s="676"/>
      <c r="J126" s="676"/>
      <c r="K126" s="676"/>
      <c r="L126" s="676"/>
      <c r="M126" s="676"/>
      <c r="N126" s="676"/>
      <c r="O126" s="676"/>
      <c r="P126" s="676"/>
      <c r="Q126" s="676"/>
      <c r="R126" s="676"/>
      <c r="S126" s="676"/>
      <c r="T126" s="676"/>
      <c r="U126" s="676"/>
      <c r="V126" s="676"/>
      <c r="W126" s="676"/>
      <c r="X126" s="676"/>
      <c r="Y126" s="676"/>
      <c r="Z126" s="676"/>
      <c r="AA126" s="676"/>
      <c r="AB126" s="676"/>
      <c r="AC126" s="676"/>
      <c r="AD126" s="676"/>
      <c r="AE126" s="676"/>
      <c r="AF126" s="676"/>
      <c r="AG126" s="676"/>
      <c r="AH126" s="676"/>
      <c r="AI126" s="677"/>
      <c r="AJ126" s="20"/>
      <c r="AK126" s="20"/>
    </row>
    <row r="127" spans="1:105" ht="17.25" customHeight="1">
      <c r="A127" s="20"/>
      <c r="B127" s="503"/>
      <c r="C127" s="508"/>
      <c r="D127" s="508"/>
      <c r="E127" s="508"/>
      <c r="F127" s="504"/>
      <c r="G127" s="678"/>
      <c r="H127" s="679"/>
      <c r="I127" s="679"/>
      <c r="J127" s="679"/>
      <c r="K127" s="679"/>
      <c r="L127" s="679"/>
      <c r="M127" s="679"/>
      <c r="N127" s="679"/>
      <c r="O127" s="679"/>
      <c r="P127" s="679"/>
      <c r="Q127" s="679"/>
      <c r="R127" s="679"/>
      <c r="S127" s="679"/>
      <c r="T127" s="679"/>
      <c r="U127" s="679"/>
      <c r="V127" s="679"/>
      <c r="W127" s="679"/>
      <c r="X127" s="679"/>
      <c r="Y127" s="679"/>
      <c r="Z127" s="679"/>
      <c r="AA127" s="679"/>
      <c r="AB127" s="679"/>
      <c r="AC127" s="679"/>
      <c r="AD127" s="679"/>
      <c r="AE127" s="679"/>
      <c r="AF127" s="679"/>
      <c r="AG127" s="679"/>
      <c r="AH127" s="679"/>
      <c r="AI127" s="680"/>
      <c r="AJ127" s="20"/>
      <c r="AK127" s="20"/>
    </row>
    <row r="128" spans="1:105" s="8" customFormat="1" ht="17.25" customHeight="1">
      <c r="A128" s="20"/>
      <c r="B128" s="505"/>
      <c r="C128" s="509"/>
      <c r="D128" s="509"/>
      <c r="E128" s="509"/>
      <c r="F128" s="506"/>
      <c r="G128" s="681"/>
      <c r="H128" s="682"/>
      <c r="I128" s="682"/>
      <c r="J128" s="682"/>
      <c r="K128" s="682"/>
      <c r="L128" s="682"/>
      <c r="M128" s="682"/>
      <c r="N128" s="682"/>
      <c r="O128" s="682"/>
      <c r="P128" s="682"/>
      <c r="Q128" s="682"/>
      <c r="R128" s="682"/>
      <c r="S128" s="682"/>
      <c r="T128" s="682"/>
      <c r="U128" s="682"/>
      <c r="V128" s="682"/>
      <c r="W128" s="682"/>
      <c r="X128" s="682"/>
      <c r="Y128" s="682"/>
      <c r="Z128" s="682"/>
      <c r="AA128" s="682"/>
      <c r="AB128" s="682"/>
      <c r="AC128" s="682"/>
      <c r="AD128" s="682"/>
      <c r="AE128" s="682"/>
      <c r="AF128" s="682"/>
      <c r="AG128" s="682"/>
      <c r="AH128" s="682"/>
      <c r="AI128" s="683"/>
      <c r="AJ128" s="20"/>
      <c r="AK128" s="20"/>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row>
    <row r="129" spans="1:105" s="8" customFormat="1" ht="17.25" customHeight="1">
      <c r="A129" s="20"/>
      <c r="B129" s="666" t="s">
        <v>54</v>
      </c>
      <c r="C129" s="666"/>
      <c r="D129" s="666"/>
      <c r="E129" s="666"/>
      <c r="F129" s="666"/>
      <c r="G129" s="666"/>
      <c r="H129" s="666"/>
      <c r="I129" s="666"/>
      <c r="J129" s="666"/>
      <c r="K129" s="666"/>
      <c r="L129" s="666"/>
      <c r="M129" s="666"/>
      <c r="N129" s="666"/>
      <c r="O129" s="666"/>
      <c r="P129" s="666"/>
      <c r="Q129" s="666"/>
      <c r="R129" s="666"/>
      <c r="S129" s="666"/>
      <c r="T129" s="666"/>
      <c r="U129" s="666"/>
      <c r="V129" s="666"/>
      <c r="W129" s="666"/>
      <c r="X129" s="666"/>
      <c r="Y129" s="666"/>
      <c r="Z129" s="666"/>
      <c r="AA129" s="666"/>
      <c r="AB129" s="666"/>
      <c r="AC129" s="666"/>
      <c r="AD129" s="666"/>
      <c r="AE129" s="666"/>
      <c r="AF129" s="666"/>
      <c r="AG129" s="666"/>
      <c r="AH129" s="666"/>
      <c r="AI129" s="666"/>
      <c r="AJ129" s="20"/>
      <c r="AK129" s="20"/>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row>
    <row r="130" spans="1:105" ht="17.25" customHeight="1">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row>
    <row r="131" spans="1:105" ht="17.25" customHeight="1">
      <c r="A131" s="300" t="s">
        <v>41</v>
      </c>
      <c r="B131" s="300"/>
      <c r="C131" s="300"/>
      <c r="D131" s="300"/>
      <c r="E131" s="300"/>
      <c r="F131" s="300"/>
      <c r="G131" s="300"/>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20"/>
      <c r="AJ131" s="20"/>
      <c r="AK131" s="20"/>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row>
    <row r="132" spans="1:105" ht="30" customHeight="1">
      <c r="A132" s="584" t="s">
        <v>668</v>
      </c>
      <c r="B132" s="584"/>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4"/>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row>
    <row r="133" spans="1:105" ht="34.5" customHeight="1">
      <c r="A133" s="20"/>
      <c r="B133" s="609" t="s">
        <v>42</v>
      </c>
      <c r="C133" s="337"/>
      <c r="D133" s="337"/>
      <c r="E133" s="337"/>
      <c r="F133" s="337"/>
      <c r="G133" s="337"/>
      <c r="H133" s="337"/>
      <c r="I133" s="337"/>
      <c r="J133" s="337"/>
      <c r="K133" s="337"/>
      <c r="L133" s="337"/>
      <c r="M133" s="337"/>
      <c r="N133" s="337"/>
      <c r="O133" s="337"/>
      <c r="P133" s="337"/>
      <c r="Q133" s="337"/>
      <c r="R133" s="337"/>
      <c r="S133" s="337"/>
      <c r="T133" s="338"/>
      <c r="U133" s="337" t="s">
        <v>43</v>
      </c>
      <c r="V133" s="337"/>
      <c r="W133" s="337"/>
      <c r="X133" s="337"/>
      <c r="Y133" s="337"/>
      <c r="Z133" s="337"/>
      <c r="AA133" s="337"/>
      <c r="AB133" s="337"/>
      <c r="AC133" s="337"/>
      <c r="AD133" s="337"/>
      <c r="AE133" s="337"/>
      <c r="AF133" s="337"/>
      <c r="AG133" s="337"/>
      <c r="AH133" s="337"/>
      <c r="AI133" s="338"/>
      <c r="AJ133" s="20"/>
      <c r="AK133" s="20"/>
    </row>
    <row r="134" spans="1:105" ht="34.5" customHeight="1">
      <c r="A134" s="20"/>
      <c r="B134" s="572"/>
      <c r="C134" s="572"/>
      <c r="D134" s="572"/>
      <c r="E134" s="572"/>
      <c r="F134" s="572"/>
      <c r="G134" s="583" t="s">
        <v>44</v>
      </c>
      <c r="H134" s="581"/>
      <c r="I134" s="581"/>
      <c r="J134" s="581"/>
      <c r="K134" s="581"/>
      <c r="L134" s="581"/>
      <c r="M134" s="581"/>
      <c r="N134" s="581"/>
      <c r="O134" s="581"/>
      <c r="P134" s="581"/>
      <c r="Q134" s="581"/>
      <c r="R134" s="581"/>
      <c r="S134" s="581"/>
      <c r="T134" s="582"/>
      <c r="U134" s="583"/>
      <c r="V134" s="581"/>
      <c r="W134" s="581"/>
      <c r="X134" s="581"/>
      <c r="Y134" s="581"/>
      <c r="Z134" s="581"/>
      <c r="AA134" s="581"/>
      <c r="AB134" s="581"/>
      <c r="AC134" s="581"/>
      <c r="AD134" s="581"/>
      <c r="AE134" s="581"/>
      <c r="AF134" s="581"/>
      <c r="AG134" s="581"/>
      <c r="AH134" s="581"/>
      <c r="AI134" s="582"/>
      <c r="AJ134" s="20"/>
      <c r="AK134" s="20"/>
    </row>
    <row r="135" spans="1:105" ht="34.5" customHeight="1">
      <c r="A135" s="20"/>
      <c r="B135" s="572"/>
      <c r="C135" s="572"/>
      <c r="D135" s="572"/>
      <c r="E135" s="572"/>
      <c r="F135" s="572"/>
      <c r="G135" s="583" t="s">
        <v>63</v>
      </c>
      <c r="H135" s="581"/>
      <c r="I135" s="581"/>
      <c r="J135" s="581"/>
      <c r="K135" s="581"/>
      <c r="L135" s="581"/>
      <c r="M135" s="581"/>
      <c r="N135" s="581"/>
      <c r="O135" s="581"/>
      <c r="P135" s="581"/>
      <c r="Q135" s="581"/>
      <c r="R135" s="581"/>
      <c r="S135" s="581"/>
      <c r="T135" s="582"/>
      <c r="U135" s="580"/>
      <c r="V135" s="581"/>
      <c r="W135" s="581"/>
      <c r="X135" s="581"/>
      <c r="Y135" s="581"/>
      <c r="Z135" s="581"/>
      <c r="AA135" s="581"/>
      <c r="AB135" s="581"/>
      <c r="AC135" s="581"/>
      <c r="AD135" s="581"/>
      <c r="AE135" s="581"/>
      <c r="AF135" s="581"/>
      <c r="AG135" s="581"/>
      <c r="AH135" s="581"/>
      <c r="AI135" s="582"/>
      <c r="AJ135" s="20"/>
      <c r="AK135" s="20"/>
    </row>
    <row r="136" spans="1:105" ht="34.5" customHeight="1">
      <c r="A136" s="20"/>
      <c r="B136" s="572"/>
      <c r="C136" s="572"/>
      <c r="D136" s="572"/>
      <c r="E136" s="572"/>
      <c r="F136" s="572"/>
      <c r="G136" s="583" t="s">
        <v>45</v>
      </c>
      <c r="H136" s="581"/>
      <c r="I136" s="581"/>
      <c r="J136" s="581"/>
      <c r="K136" s="581"/>
      <c r="L136" s="581"/>
      <c r="M136" s="581"/>
      <c r="N136" s="581"/>
      <c r="O136" s="581"/>
      <c r="P136" s="581"/>
      <c r="Q136" s="581"/>
      <c r="R136" s="581"/>
      <c r="S136" s="581"/>
      <c r="T136" s="582"/>
      <c r="U136" s="580"/>
      <c r="V136" s="581"/>
      <c r="W136" s="581"/>
      <c r="X136" s="581"/>
      <c r="Y136" s="581"/>
      <c r="Z136" s="581"/>
      <c r="AA136" s="581"/>
      <c r="AB136" s="581"/>
      <c r="AC136" s="581"/>
      <c r="AD136" s="581"/>
      <c r="AE136" s="581"/>
      <c r="AF136" s="581"/>
      <c r="AG136" s="581"/>
      <c r="AH136" s="581"/>
      <c r="AI136" s="582"/>
      <c r="AJ136" s="20"/>
      <c r="AK136" s="20"/>
    </row>
    <row r="137" spans="1:105" ht="34.5" customHeight="1">
      <c r="A137" s="20"/>
      <c r="B137" s="572"/>
      <c r="C137" s="572"/>
      <c r="D137" s="572"/>
      <c r="E137" s="572"/>
      <c r="F137" s="572"/>
      <c r="G137" s="583" t="s">
        <v>46</v>
      </c>
      <c r="H137" s="581"/>
      <c r="I137" s="581"/>
      <c r="J137" s="581"/>
      <c r="K137" s="581"/>
      <c r="L137" s="581"/>
      <c r="M137" s="581"/>
      <c r="N137" s="581"/>
      <c r="O137" s="581"/>
      <c r="P137" s="581"/>
      <c r="Q137" s="581"/>
      <c r="R137" s="581"/>
      <c r="S137" s="581"/>
      <c r="T137" s="582"/>
      <c r="U137" s="580"/>
      <c r="V137" s="581"/>
      <c r="W137" s="581"/>
      <c r="X137" s="581"/>
      <c r="Y137" s="581"/>
      <c r="Z137" s="581"/>
      <c r="AA137" s="581"/>
      <c r="AB137" s="581"/>
      <c r="AC137" s="581"/>
      <c r="AD137" s="581"/>
      <c r="AE137" s="581"/>
      <c r="AF137" s="581"/>
      <c r="AG137" s="581"/>
      <c r="AH137" s="581"/>
      <c r="AI137" s="582"/>
      <c r="AJ137" s="20"/>
      <c r="AK137" s="20"/>
    </row>
    <row r="138" spans="1:105" ht="34.5" customHeight="1">
      <c r="A138" s="20"/>
      <c r="B138" s="572"/>
      <c r="C138" s="572"/>
      <c r="D138" s="572"/>
      <c r="E138" s="572"/>
      <c r="F138" s="572"/>
      <c r="G138" s="583" t="s">
        <v>47</v>
      </c>
      <c r="H138" s="581"/>
      <c r="I138" s="581"/>
      <c r="J138" s="581"/>
      <c r="K138" s="581"/>
      <c r="L138" s="581"/>
      <c r="M138" s="581"/>
      <c r="N138" s="581"/>
      <c r="O138" s="581"/>
      <c r="P138" s="581"/>
      <c r="Q138" s="581"/>
      <c r="R138" s="581"/>
      <c r="S138" s="581"/>
      <c r="T138" s="582"/>
      <c r="U138" s="580"/>
      <c r="V138" s="581"/>
      <c r="W138" s="581"/>
      <c r="X138" s="581"/>
      <c r="Y138" s="581"/>
      <c r="Z138" s="581"/>
      <c r="AA138" s="581"/>
      <c r="AB138" s="581"/>
      <c r="AC138" s="581"/>
      <c r="AD138" s="581"/>
      <c r="AE138" s="581"/>
      <c r="AF138" s="581"/>
      <c r="AG138" s="581"/>
      <c r="AH138" s="581"/>
      <c r="AI138" s="582"/>
      <c r="AJ138" s="20"/>
      <c r="AK138" s="20"/>
    </row>
    <row r="139" spans="1:105" ht="34.5" customHeight="1">
      <c r="A139" s="20"/>
      <c r="B139" s="572"/>
      <c r="C139" s="572"/>
      <c r="D139" s="572"/>
      <c r="E139" s="572"/>
      <c r="F139" s="572"/>
      <c r="G139" s="583" t="s">
        <v>64</v>
      </c>
      <c r="H139" s="581"/>
      <c r="I139" s="581"/>
      <c r="J139" s="581"/>
      <c r="K139" s="581"/>
      <c r="L139" s="581"/>
      <c r="M139" s="581"/>
      <c r="N139" s="581"/>
      <c r="O139" s="581"/>
      <c r="P139" s="581"/>
      <c r="Q139" s="581"/>
      <c r="R139" s="581"/>
      <c r="S139" s="581"/>
      <c r="T139" s="582"/>
      <c r="U139" s="580"/>
      <c r="V139" s="581"/>
      <c r="W139" s="581"/>
      <c r="X139" s="581"/>
      <c r="Y139" s="581"/>
      <c r="Z139" s="581"/>
      <c r="AA139" s="581"/>
      <c r="AB139" s="581"/>
      <c r="AC139" s="581"/>
      <c r="AD139" s="581"/>
      <c r="AE139" s="581"/>
      <c r="AF139" s="581"/>
      <c r="AG139" s="581"/>
      <c r="AH139" s="581"/>
      <c r="AI139" s="582"/>
      <c r="AJ139" s="20"/>
      <c r="AK139" s="20"/>
    </row>
    <row r="140" spans="1:105" s="49" customFormat="1" ht="34.5" customHeight="1">
      <c r="A140" s="20"/>
      <c r="B140" s="572"/>
      <c r="C140" s="572"/>
      <c r="D140" s="572"/>
      <c r="E140" s="572"/>
      <c r="F140" s="572"/>
      <c r="G140" s="583" t="s">
        <v>65</v>
      </c>
      <c r="H140" s="581"/>
      <c r="I140" s="581"/>
      <c r="J140" s="581"/>
      <c r="K140" s="581"/>
      <c r="L140" s="581"/>
      <c r="M140" s="581"/>
      <c r="N140" s="581"/>
      <c r="O140" s="581"/>
      <c r="P140" s="581"/>
      <c r="Q140" s="581"/>
      <c r="R140" s="581"/>
      <c r="S140" s="581"/>
      <c r="T140" s="582"/>
      <c r="U140" s="580"/>
      <c r="V140" s="581"/>
      <c r="W140" s="581"/>
      <c r="X140" s="581"/>
      <c r="Y140" s="581"/>
      <c r="Z140" s="581"/>
      <c r="AA140" s="581"/>
      <c r="AB140" s="581"/>
      <c r="AC140" s="581"/>
      <c r="AD140" s="581"/>
      <c r="AE140" s="581"/>
      <c r="AF140" s="581"/>
      <c r="AG140" s="581"/>
      <c r="AH140" s="581"/>
      <c r="AI140" s="582"/>
      <c r="AJ140" s="20"/>
      <c r="AK140" s="20"/>
    </row>
    <row r="141" spans="1:105" ht="34.5" customHeight="1">
      <c r="A141" s="20"/>
      <c r="B141" s="572"/>
      <c r="C141" s="572"/>
      <c r="D141" s="572"/>
      <c r="E141" s="572"/>
      <c r="F141" s="572"/>
      <c r="G141" s="583" t="s">
        <v>66</v>
      </c>
      <c r="H141" s="581"/>
      <c r="I141" s="581"/>
      <c r="J141" s="581"/>
      <c r="K141" s="581"/>
      <c r="L141" s="581"/>
      <c r="M141" s="581"/>
      <c r="N141" s="581"/>
      <c r="O141" s="581"/>
      <c r="P141" s="581"/>
      <c r="Q141" s="581"/>
      <c r="R141" s="581"/>
      <c r="S141" s="581"/>
      <c r="T141" s="582"/>
      <c r="U141" s="580"/>
      <c r="V141" s="581"/>
      <c r="W141" s="581"/>
      <c r="X141" s="581"/>
      <c r="Y141" s="581"/>
      <c r="Z141" s="581"/>
      <c r="AA141" s="581"/>
      <c r="AB141" s="581"/>
      <c r="AC141" s="581"/>
      <c r="AD141" s="581"/>
      <c r="AE141" s="581"/>
      <c r="AF141" s="581"/>
      <c r="AG141" s="581"/>
      <c r="AH141" s="581"/>
      <c r="AI141" s="582"/>
      <c r="AJ141" s="20"/>
      <c r="AK141" s="20"/>
    </row>
    <row r="142" spans="1:105" s="111" customFormat="1" ht="34.5" customHeight="1">
      <c r="A142" s="20"/>
      <c r="B142" s="572"/>
      <c r="C142" s="572"/>
      <c r="D142" s="572"/>
      <c r="E142" s="572"/>
      <c r="F142" s="572"/>
      <c r="G142" s="583" t="s">
        <v>96</v>
      </c>
      <c r="H142" s="581"/>
      <c r="I142" s="581"/>
      <c r="J142" s="581"/>
      <c r="K142" s="581"/>
      <c r="L142" s="581"/>
      <c r="M142" s="581"/>
      <c r="N142" s="581"/>
      <c r="O142" s="581"/>
      <c r="P142" s="581"/>
      <c r="Q142" s="581"/>
      <c r="R142" s="581"/>
      <c r="S142" s="581"/>
      <c r="T142" s="582"/>
      <c r="U142" s="580"/>
      <c r="V142" s="581"/>
      <c r="W142" s="581"/>
      <c r="X142" s="581"/>
      <c r="Y142" s="581"/>
      <c r="Z142" s="581"/>
      <c r="AA142" s="581"/>
      <c r="AB142" s="581"/>
      <c r="AC142" s="581"/>
      <c r="AD142" s="581"/>
      <c r="AE142" s="581"/>
      <c r="AF142" s="581"/>
      <c r="AG142" s="581"/>
      <c r="AH142" s="581"/>
      <c r="AI142" s="582"/>
      <c r="AJ142" s="20"/>
      <c r="AK142" s="20"/>
    </row>
    <row r="143" spans="1:105" ht="17.25" customHeight="1">
      <c r="A143" s="20"/>
      <c r="B143" s="501"/>
      <c r="C143" s="507"/>
      <c r="D143" s="507"/>
      <c r="E143" s="507"/>
      <c r="F143" s="502"/>
      <c r="G143" s="738" t="s">
        <v>188</v>
      </c>
      <c r="H143" s="739"/>
      <c r="I143" s="739"/>
      <c r="J143" s="739"/>
      <c r="K143" s="739"/>
      <c r="L143" s="739"/>
      <c r="M143" s="739"/>
      <c r="N143" s="739"/>
      <c r="O143" s="739"/>
      <c r="P143" s="739"/>
      <c r="Q143" s="739"/>
      <c r="R143" s="739"/>
      <c r="S143" s="739"/>
      <c r="T143" s="740"/>
      <c r="U143" s="766" t="s">
        <v>189</v>
      </c>
      <c r="V143" s="767"/>
      <c r="W143" s="767"/>
      <c r="X143" s="767"/>
      <c r="Y143" s="767"/>
      <c r="Z143" s="767"/>
      <c r="AA143" s="767"/>
      <c r="AB143" s="767"/>
      <c r="AC143" s="767"/>
      <c r="AD143" s="767"/>
      <c r="AE143" s="767"/>
      <c r="AF143" s="767"/>
      <c r="AG143" s="767"/>
      <c r="AH143" s="767"/>
      <c r="AI143" s="768"/>
      <c r="AJ143" s="20"/>
      <c r="AK143" s="20"/>
    </row>
    <row r="144" spans="1:105" ht="17.25" customHeight="1">
      <c r="A144" s="20"/>
      <c r="B144" s="503"/>
      <c r="C144" s="508"/>
      <c r="D144" s="508"/>
      <c r="E144" s="508"/>
      <c r="F144" s="504"/>
      <c r="G144" s="495"/>
      <c r="H144" s="496"/>
      <c r="I144" s="496"/>
      <c r="J144" s="496"/>
      <c r="K144" s="496"/>
      <c r="L144" s="496"/>
      <c r="M144" s="496"/>
      <c r="N144" s="496"/>
      <c r="O144" s="496"/>
      <c r="P144" s="496"/>
      <c r="Q144" s="496"/>
      <c r="R144" s="496"/>
      <c r="S144" s="496"/>
      <c r="T144" s="497"/>
      <c r="U144" s="495"/>
      <c r="V144" s="496"/>
      <c r="W144" s="496"/>
      <c r="X144" s="496"/>
      <c r="Y144" s="496"/>
      <c r="Z144" s="496"/>
      <c r="AA144" s="496"/>
      <c r="AB144" s="496"/>
      <c r="AC144" s="496"/>
      <c r="AD144" s="496"/>
      <c r="AE144" s="496"/>
      <c r="AF144" s="496"/>
      <c r="AG144" s="496"/>
      <c r="AH144" s="496"/>
      <c r="AI144" s="497"/>
      <c r="AJ144" s="20"/>
      <c r="AK144" s="20"/>
    </row>
    <row r="145" spans="1:105" ht="17.25" customHeight="1">
      <c r="A145" s="20"/>
      <c r="B145" s="505"/>
      <c r="C145" s="509"/>
      <c r="D145" s="509"/>
      <c r="E145" s="509"/>
      <c r="F145" s="506"/>
      <c r="G145" s="498"/>
      <c r="H145" s="499"/>
      <c r="I145" s="499"/>
      <c r="J145" s="499"/>
      <c r="K145" s="499"/>
      <c r="L145" s="499"/>
      <c r="M145" s="499"/>
      <c r="N145" s="499"/>
      <c r="O145" s="499"/>
      <c r="P145" s="499"/>
      <c r="Q145" s="499"/>
      <c r="R145" s="499"/>
      <c r="S145" s="499"/>
      <c r="T145" s="500"/>
      <c r="U145" s="498"/>
      <c r="V145" s="499"/>
      <c r="W145" s="499"/>
      <c r="X145" s="499"/>
      <c r="Y145" s="499"/>
      <c r="Z145" s="499"/>
      <c r="AA145" s="499"/>
      <c r="AB145" s="499"/>
      <c r="AC145" s="499"/>
      <c r="AD145" s="499"/>
      <c r="AE145" s="499"/>
      <c r="AF145" s="499"/>
      <c r="AG145" s="499"/>
      <c r="AH145" s="499"/>
      <c r="AI145" s="500"/>
      <c r="AJ145" s="20"/>
      <c r="AK145" s="20"/>
    </row>
    <row r="146" spans="1:105" ht="17.25" customHeight="1">
      <c r="A146" s="20"/>
      <c r="B146" s="666" t="s">
        <v>385</v>
      </c>
      <c r="C146" s="666"/>
      <c r="D146" s="666"/>
      <c r="E146" s="666"/>
      <c r="F146" s="666"/>
      <c r="G146" s="666"/>
      <c r="H146" s="666"/>
      <c r="I146" s="666"/>
      <c r="J146" s="666"/>
      <c r="K146" s="666"/>
      <c r="L146" s="666"/>
      <c r="M146" s="666"/>
      <c r="N146" s="666"/>
      <c r="O146" s="666"/>
      <c r="P146" s="666"/>
      <c r="Q146" s="666"/>
      <c r="R146" s="666"/>
      <c r="S146" s="666"/>
      <c r="T146" s="666"/>
      <c r="U146" s="666"/>
      <c r="V146" s="666"/>
      <c r="W146" s="666"/>
      <c r="X146" s="666"/>
      <c r="Y146" s="666"/>
      <c r="Z146" s="666"/>
      <c r="AA146" s="666"/>
      <c r="AB146" s="666"/>
      <c r="AC146" s="666"/>
      <c r="AD146" s="666"/>
      <c r="AE146" s="666"/>
      <c r="AF146" s="666"/>
      <c r="AG146" s="666"/>
      <c r="AH146" s="666"/>
      <c r="AI146" s="666"/>
      <c r="AJ146" s="20"/>
      <c r="AK146" s="20"/>
    </row>
    <row r="147" spans="1:105" ht="17.25" customHeight="1">
      <c r="A147" s="20"/>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20"/>
      <c r="AK147" s="20"/>
    </row>
    <row r="148" spans="1:105" ht="34.5" customHeight="1">
      <c r="A148" s="313" t="s">
        <v>37</v>
      </c>
      <c r="B148" s="313"/>
      <c r="C148" s="313"/>
      <c r="D148" s="313"/>
      <c r="E148" s="313"/>
      <c r="F148" s="313"/>
      <c r="G148" s="313"/>
      <c r="H148" s="313"/>
      <c r="I148" s="313"/>
      <c r="J148" s="313"/>
      <c r="K148" s="313"/>
      <c r="L148" s="313"/>
      <c r="M148" s="313"/>
      <c r="N148" s="313"/>
      <c r="O148" s="313"/>
      <c r="P148" s="313"/>
      <c r="Q148" s="313"/>
      <c r="R148" s="313"/>
      <c r="S148" s="313"/>
      <c r="T148" s="313"/>
      <c r="U148" s="313"/>
      <c r="V148" s="313"/>
      <c r="W148" s="313"/>
      <c r="X148" s="313"/>
      <c r="Y148" s="313"/>
      <c r="Z148" s="313"/>
      <c r="AA148" s="313"/>
      <c r="AB148" s="313"/>
      <c r="AC148" s="313"/>
      <c r="AD148" s="313"/>
      <c r="AE148" s="313"/>
      <c r="AF148" s="313"/>
      <c r="AG148" s="313"/>
      <c r="AH148" s="313"/>
      <c r="AI148" s="20"/>
      <c r="AJ148" s="20"/>
      <c r="AK148" s="20"/>
    </row>
    <row r="149" spans="1:105" ht="20.100000000000001" customHeight="1">
      <c r="A149" s="300" t="s">
        <v>19</v>
      </c>
      <c r="B149" s="300"/>
      <c r="C149" s="300"/>
      <c r="D149" s="300"/>
      <c r="E149" s="300"/>
      <c r="F149" s="300"/>
      <c r="G149" s="300"/>
      <c r="H149" s="300"/>
      <c r="I149" s="300"/>
      <c r="J149" s="300"/>
      <c r="K149" s="300"/>
      <c r="L149" s="300"/>
      <c r="M149" s="300"/>
      <c r="N149" s="300"/>
      <c r="O149" s="300"/>
      <c r="P149" s="300"/>
      <c r="Q149" s="300"/>
      <c r="R149" s="300"/>
      <c r="S149" s="300"/>
      <c r="T149" s="300"/>
      <c r="U149" s="300"/>
      <c r="V149" s="300"/>
      <c r="W149" s="300"/>
      <c r="X149" s="300"/>
      <c r="Y149" s="300"/>
      <c r="Z149" s="300"/>
      <c r="AA149" s="300"/>
      <c r="AB149" s="300"/>
      <c r="AC149" s="300"/>
      <c r="AD149" s="300"/>
      <c r="AE149" s="300"/>
      <c r="AF149" s="300"/>
      <c r="AG149" s="300"/>
      <c r="AH149" s="300"/>
      <c r="AI149" s="300"/>
      <c r="AJ149" s="300"/>
      <c r="AK149" s="300"/>
    </row>
    <row r="150" spans="1:105" ht="27.75" customHeight="1">
      <c r="A150" s="579" t="s">
        <v>387</v>
      </c>
      <c r="B150" s="561"/>
      <c r="C150" s="561"/>
      <c r="D150" s="561"/>
      <c r="E150" s="561"/>
      <c r="F150" s="561"/>
      <c r="G150" s="561"/>
      <c r="H150" s="561"/>
      <c r="I150" s="561"/>
      <c r="J150" s="561"/>
      <c r="K150" s="561"/>
      <c r="L150" s="561"/>
      <c r="M150" s="561"/>
      <c r="N150" s="561"/>
      <c r="O150" s="561"/>
      <c r="P150" s="561"/>
      <c r="Q150" s="561"/>
      <c r="R150" s="561"/>
      <c r="S150" s="561"/>
      <c r="T150" s="561"/>
      <c r="U150" s="561"/>
      <c r="V150" s="561"/>
      <c r="W150" s="561"/>
      <c r="X150" s="561"/>
      <c r="Y150" s="561"/>
      <c r="Z150" s="561"/>
      <c r="AA150" s="561"/>
      <c r="AB150" s="561"/>
      <c r="AC150" s="561"/>
      <c r="AD150" s="561"/>
      <c r="AE150" s="561"/>
      <c r="AF150" s="561"/>
      <c r="AG150" s="561"/>
      <c r="AH150" s="561"/>
      <c r="AI150" s="561"/>
      <c r="AJ150" s="561"/>
      <c r="AK150" s="561"/>
    </row>
    <row r="151" spans="1:105" s="8" customFormat="1" ht="20.25" customHeight="1">
      <c r="A151" s="183"/>
      <c r="B151" s="536" t="s">
        <v>386</v>
      </c>
      <c r="C151" s="536"/>
      <c r="D151" s="578" t="s">
        <v>388</v>
      </c>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184"/>
      <c r="AK151" s="184"/>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row>
    <row r="152" spans="1:105" ht="39.75" customHeight="1">
      <c r="A152" s="20"/>
      <c r="B152" s="352" t="s">
        <v>6</v>
      </c>
      <c r="C152" s="352"/>
      <c r="D152" s="352"/>
      <c r="E152" s="352"/>
      <c r="F152" s="352"/>
      <c r="G152" s="352" t="s">
        <v>20</v>
      </c>
      <c r="H152" s="352"/>
      <c r="I152" s="352"/>
      <c r="J152" s="352"/>
      <c r="K152" s="352"/>
      <c r="L152" s="352"/>
      <c r="M152" s="352"/>
      <c r="N152" s="352"/>
      <c r="O152" s="352"/>
      <c r="P152" s="352"/>
      <c r="Q152" s="352"/>
      <c r="R152" s="352"/>
      <c r="S152" s="352"/>
      <c r="T152" s="352"/>
      <c r="U152" s="352"/>
      <c r="V152" s="352"/>
      <c r="W152" s="352"/>
      <c r="X152" s="352"/>
      <c r="Y152" s="352"/>
      <c r="Z152" s="352"/>
      <c r="AA152" s="352"/>
      <c r="AB152" s="352"/>
      <c r="AC152" s="352"/>
      <c r="AD152" s="352"/>
      <c r="AE152" s="352"/>
      <c r="AF152" s="352"/>
      <c r="AG152" s="352"/>
      <c r="AH152" s="352"/>
      <c r="AI152" s="352"/>
      <c r="AJ152" s="20"/>
      <c r="AK152" s="20"/>
    </row>
    <row r="153" spans="1:105" ht="39.75" customHeight="1">
      <c r="A153" s="179"/>
      <c r="B153" s="590"/>
      <c r="C153" s="590"/>
      <c r="D153" s="590"/>
      <c r="E153" s="590"/>
      <c r="F153" s="590"/>
      <c r="G153" s="591" t="s">
        <v>90</v>
      </c>
      <c r="H153" s="592"/>
      <c r="I153" s="592"/>
      <c r="J153" s="592"/>
      <c r="K153" s="592"/>
      <c r="L153" s="592"/>
      <c r="M153" s="592"/>
      <c r="N153" s="592"/>
      <c r="O153" s="592"/>
      <c r="P153" s="592"/>
      <c r="Q153" s="592"/>
      <c r="R153" s="592"/>
      <c r="S153" s="592"/>
      <c r="T153" s="592"/>
      <c r="U153" s="592"/>
      <c r="V153" s="592"/>
      <c r="W153" s="592"/>
      <c r="X153" s="592"/>
      <c r="Y153" s="592"/>
      <c r="Z153" s="592"/>
      <c r="AA153" s="592"/>
      <c r="AB153" s="592"/>
      <c r="AC153" s="592"/>
      <c r="AD153" s="592"/>
      <c r="AE153" s="592"/>
      <c r="AF153" s="592"/>
      <c r="AG153" s="592"/>
      <c r="AH153" s="592"/>
      <c r="AI153" s="593"/>
      <c r="AJ153" s="179"/>
      <c r="AK153" s="179"/>
    </row>
    <row r="154" spans="1:105" ht="39.75" customHeight="1">
      <c r="A154" s="179"/>
      <c r="B154" s="576"/>
      <c r="C154" s="576"/>
      <c r="D154" s="576"/>
      <c r="E154" s="576"/>
      <c r="F154" s="576"/>
      <c r="G154" s="573" t="s">
        <v>91</v>
      </c>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5"/>
      <c r="AJ154" s="179"/>
      <c r="AK154" s="179"/>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row>
    <row r="155" spans="1:105" ht="39.75" customHeight="1">
      <c r="A155" s="179"/>
      <c r="B155" s="576"/>
      <c r="C155" s="576"/>
      <c r="D155" s="576"/>
      <c r="E155" s="576"/>
      <c r="F155" s="576"/>
      <c r="G155" s="573" t="s">
        <v>92</v>
      </c>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5"/>
      <c r="AJ155" s="179"/>
      <c r="AK155" s="179"/>
    </row>
    <row r="156" spans="1:105" ht="39.75" customHeight="1">
      <c r="A156" s="179"/>
      <c r="B156" s="576"/>
      <c r="C156" s="576"/>
      <c r="D156" s="576"/>
      <c r="E156" s="576"/>
      <c r="F156" s="576"/>
      <c r="G156" s="573" t="s">
        <v>93</v>
      </c>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5"/>
      <c r="AJ156" s="179"/>
      <c r="AK156" s="179"/>
    </row>
    <row r="157" spans="1:105" ht="39.75" customHeight="1">
      <c r="A157" s="179"/>
      <c r="B157" s="576"/>
      <c r="C157" s="576"/>
      <c r="D157" s="576"/>
      <c r="E157" s="576"/>
      <c r="F157" s="576"/>
      <c r="G157" s="573" t="s">
        <v>67</v>
      </c>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5"/>
      <c r="AJ157" s="179"/>
      <c r="AK157" s="179"/>
    </row>
    <row r="158" spans="1:105" s="8" customFormat="1" ht="39.75" customHeight="1">
      <c r="A158" s="179"/>
      <c r="B158" s="576"/>
      <c r="C158" s="576"/>
      <c r="D158" s="576"/>
      <c r="E158" s="576"/>
      <c r="F158" s="576"/>
      <c r="G158" s="573" t="s">
        <v>68</v>
      </c>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5"/>
      <c r="AJ158" s="179"/>
      <c r="AK158" s="179"/>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row>
    <row r="159" spans="1:105" s="8" customFormat="1" ht="39.75" customHeight="1">
      <c r="A159" s="179"/>
      <c r="B159" s="576"/>
      <c r="C159" s="576"/>
      <c r="D159" s="576"/>
      <c r="E159" s="576"/>
      <c r="F159" s="576"/>
      <c r="G159" s="573" t="s">
        <v>69</v>
      </c>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5"/>
      <c r="AJ159" s="179"/>
      <c r="AK159" s="179"/>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row>
    <row r="160" spans="1:105" ht="39.75" customHeight="1">
      <c r="A160" s="179"/>
      <c r="B160" s="576"/>
      <c r="C160" s="576"/>
      <c r="D160" s="576"/>
      <c r="E160" s="576"/>
      <c r="F160" s="576"/>
      <c r="G160" s="573" t="s">
        <v>94</v>
      </c>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5"/>
      <c r="AJ160" s="179"/>
      <c r="AK160" s="179"/>
    </row>
    <row r="161" spans="1:105" ht="39.75" customHeight="1">
      <c r="A161" s="179"/>
      <c r="B161" s="576"/>
      <c r="C161" s="576"/>
      <c r="D161" s="576"/>
      <c r="E161" s="576"/>
      <c r="F161" s="576"/>
      <c r="G161" s="573" t="s">
        <v>95</v>
      </c>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5"/>
      <c r="AJ161" s="179"/>
      <c r="AK161" s="179"/>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row>
    <row r="162" spans="1:105" ht="39.75" customHeight="1">
      <c r="A162" s="179"/>
      <c r="B162" s="577"/>
      <c r="C162" s="577"/>
      <c r="D162" s="577"/>
      <c r="E162" s="577"/>
      <c r="F162" s="577"/>
      <c r="G162" s="594" t="s">
        <v>70</v>
      </c>
      <c r="H162" s="595"/>
      <c r="I162" s="595"/>
      <c r="J162" s="595"/>
      <c r="K162" s="595"/>
      <c r="L162" s="595"/>
      <c r="M162" s="595"/>
      <c r="N162" s="595"/>
      <c r="O162" s="595"/>
      <c r="P162" s="595"/>
      <c r="Q162" s="595"/>
      <c r="R162" s="595"/>
      <c r="S162" s="595"/>
      <c r="T162" s="595"/>
      <c r="U162" s="595"/>
      <c r="V162" s="595"/>
      <c r="W162" s="595"/>
      <c r="X162" s="595"/>
      <c r="Y162" s="595"/>
      <c r="Z162" s="595"/>
      <c r="AA162" s="595"/>
      <c r="AB162" s="595"/>
      <c r="AC162" s="595"/>
      <c r="AD162" s="595"/>
      <c r="AE162" s="595"/>
      <c r="AF162" s="595"/>
      <c r="AG162" s="595"/>
      <c r="AH162" s="595"/>
      <c r="AI162" s="596"/>
      <c r="AJ162" s="179"/>
      <c r="AK162" s="179"/>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row>
    <row r="163" spans="1:105" ht="17.25" customHeight="1">
      <c r="A163" s="185"/>
      <c r="B163" s="186"/>
      <c r="C163" s="186"/>
      <c r="D163" s="186"/>
      <c r="E163" s="186"/>
      <c r="F163" s="186"/>
      <c r="G163" s="187"/>
      <c r="H163" s="187"/>
      <c r="I163" s="187"/>
      <c r="J163" s="187"/>
      <c r="K163" s="187"/>
      <c r="L163" s="187"/>
      <c r="M163" s="187"/>
      <c r="N163" s="187"/>
      <c r="O163" s="187"/>
      <c r="P163" s="187"/>
      <c r="Q163" s="187"/>
      <c r="R163" s="187"/>
      <c r="S163" s="187"/>
      <c r="T163" s="187"/>
      <c r="U163" s="187"/>
      <c r="V163" s="187"/>
      <c r="W163" s="187"/>
      <c r="X163" s="187"/>
      <c r="Y163" s="187"/>
      <c r="Z163" s="187"/>
      <c r="AA163" s="187"/>
      <c r="AB163" s="187"/>
      <c r="AC163" s="187"/>
      <c r="AD163" s="187"/>
      <c r="AE163" s="187"/>
      <c r="AF163" s="187"/>
      <c r="AG163" s="187"/>
      <c r="AH163" s="187"/>
      <c r="AI163" s="187"/>
      <c r="AJ163" s="185"/>
      <c r="AK163" s="185"/>
    </row>
    <row r="164" spans="1:105" ht="17.25" customHeight="1">
      <c r="A164" s="589" t="s">
        <v>22</v>
      </c>
      <c r="B164" s="589"/>
      <c r="C164" s="589"/>
      <c r="D164" s="589"/>
      <c r="E164" s="589"/>
      <c r="F164" s="589"/>
      <c r="G164" s="589"/>
      <c r="H164" s="589"/>
      <c r="I164" s="589"/>
      <c r="J164" s="589"/>
      <c r="K164" s="589"/>
      <c r="L164" s="589"/>
      <c r="M164" s="589"/>
      <c r="N164" s="589"/>
      <c r="O164" s="589"/>
      <c r="P164" s="589"/>
      <c r="Q164" s="589"/>
      <c r="R164" s="589"/>
      <c r="S164" s="589"/>
      <c r="T164" s="589"/>
      <c r="U164" s="589"/>
      <c r="V164" s="589"/>
      <c r="W164" s="589"/>
      <c r="X164" s="589"/>
      <c r="Y164" s="589"/>
      <c r="Z164" s="589"/>
      <c r="AA164" s="589"/>
      <c r="AB164" s="589"/>
      <c r="AC164" s="589"/>
      <c r="AD164" s="589"/>
      <c r="AE164" s="589"/>
      <c r="AF164" s="589"/>
      <c r="AG164" s="589"/>
      <c r="AH164" s="589"/>
      <c r="AI164" s="589"/>
      <c r="AJ164" s="589"/>
      <c r="AK164" s="589"/>
    </row>
    <row r="165" spans="1:105" ht="20.100000000000001" customHeight="1">
      <c r="A165" s="20"/>
      <c r="B165" s="721" t="s">
        <v>12</v>
      </c>
      <c r="C165" s="722"/>
      <c r="D165" s="722"/>
      <c r="E165" s="722"/>
      <c r="F165" s="722"/>
      <c r="G165" s="722"/>
      <c r="H165" s="722"/>
      <c r="I165" s="722"/>
      <c r="J165" s="722"/>
      <c r="K165" s="722"/>
      <c r="L165" s="722"/>
      <c r="M165" s="722"/>
      <c r="N165" s="722"/>
      <c r="O165" s="722"/>
      <c r="P165" s="722"/>
      <c r="Q165" s="722"/>
      <c r="R165" s="722"/>
      <c r="S165" s="722"/>
      <c r="T165" s="722"/>
      <c r="U165" s="722"/>
      <c r="V165" s="722"/>
      <c r="W165" s="722"/>
      <c r="X165" s="722"/>
      <c r="Y165" s="722"/>
      <c r="Z165" s="722"/>
      <c r="AA165" s="722"/>
      <c r="AB165" s="722"/>
      <c r="AC165" s="722"/>
      <c r="AD165" s="722"/>
      <c r="AE165" s="722"/>
      <c r="AF165" s="722"/>
      <c r="AG165" s="722"/>
      <c r="AH165" s="722"/>
      <c r="AI165" s="723"/>
      <c r="AJ165" s="20"/>
      <c r="AK165" s="20"/>
    </row>
    <row r="166" spans="1:105" s="2" customFormat="1" ht="20.100000000000001" customHeight="1">
      <c r="A166" s="20"/>
      <c r="B166" s="748" t="s">
        <v>390</v>
      </c>
      <c r="C166" s="748"/>
      <c r="D166" s="748"/>
      <c r="E166" s="748"/>
      <c r="F166" s="748"/>
      <c r="G166" s="749" t="s">
        <v>48</v>
      </c>
      <c r="H166" s="750"/>
      <c r="I166" s="750"/>
      <c r="J166" s="750"/>
      <c r="K166" s="750"/>
      <c r="L166" s="188" t="s">
        <v>2</v>
      </c>
      <c r="M166" s="189"/>
      <c r="N166" s="188" t="s">
        <v>3</v>
      </c>
      <c r="O166" s="750" t="s">
        <v>49</v>
      </c>
      <c r="P166" s="750"/>
      <c r="Q166" s="750"/>
      <c r="R166" s="750"/>
      <c r="S166" s="750"/>
      <c r="T166" s="188" t="s">
        <v>2</v>
      </c>
      <c r="U166" s="189"/>
      <c r="V166" s="188" t="s">
        <v>3</v>
      </c>
      <c r="W166" s="750" t="s">
        <v>50</v>
      </c>
      <c r="X166" s="750"/>
      <c r="Y166" s="750"/>
      <c r="Z166" s="750"/>
      <c r="AA166" s="750"/>
      <c r="AB166" s="188" t="s">
        <v>2</v>
      </c>
      <c r="AC166" s="189"/>
      <c r="AD166" s="188" t="s">
        <v>3</v>
      </c>
      <c r="AE166" s="188"/>
      <c r="AF166" s="188"/>
      <c r="AG166" s="188"/>
      <c r="AH166" s="188"/>
      <c r="AI166" s="190"/>
      <c r="AJ166" s="20"/>
      <c r="AK166" s="20"/>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row>
    <row r="167" spans="1:105" s="2" customFormat="1" ht="20.100000000000001" customHeight="1">
      <c r="A167" s="20"/>
      <c r="B167" s="805" t="s">
        <v>389</v>
      </c>
      <c r="C167" s="805"/>
      <c r="D167" s="805"/>
      <c r="E167" s="805"/>
      <c r="F167" s="805"/>
      <c r="G167" s="806" t="s">
        <v>51</v>
      </c>
      <c r="H167" s="807"/>
      <c r="I167" s="807"/>
      <c r="J167" s="807"/>
      <c r="K167" s="807"/>
      <c r="L167" s="191" t="s">
        <v>2</v>
      </c>
      <c r="M167" s="192"/>
      <c r="N167" s="191" t="s">
        <v>3</v>
      </c>
      <c r="O167" s="807" t="s">
        <v>49</v>
      </c>
      <c r="P167" s="807"/>
      <c r="Q167" s="807"/>
      <c r="R167" s="807"/>
      <c r="S167" s="807"/>
      <c r="T167" s="191" t="s">
        <v>2</v>
      </c>
      <c r="U167" s="192"/>
      <c r="V167" s="191" t="s">
        <v>3</v>
      </c>
      <c r="W167" s="807" t="s">
        <v>50</v>
      </c>
      <c r="X167" s="807"/>
      <c r="Y167" s="807"/>
      <c r="Z167" s="807"/>
      <c r="AA167" s="807"/>
      <c r="AB167" s="191" t="s">
        <v>2</v>
      </c>
      <c r="AC167" s="192"/>
      <c r="AD167" s="191" t="s">
        <v>3</v>
      </c>
      <c r="AE167" s="191"/>
      <c r="AF167" s="191"/>
      <c r="AG167" s="191"/>
      <c r="AH167" s="191"/>
      <c r="AI167" s="193"/>
      <c r="AJ167" s="20"/>
      <c r="AK167" s="20"/>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row>
    <row r="168" spans="1:105" s="2" customFormat="1" ht="20.100000000000001" customHeight="1">
      <c r="A168" s="20"/>
      <c r="B168" s="751" t="s">
        <v>21</v>
      </c>
      <c r="C168" s="751"/>
      <c r="D168" s="751"/>
      <c r="E168" s="751"/>
      <c r="F168" s="751"/>
      <c r="G168" s="752"/>
      <c r="H168" s="753"/>
      <c r="I168" s="753"/>
      <c r="J168" s="753"/>
      <c r="K168" s="753"/>
      <c r="L168" s="753"/>
      <c r="M168" s="753"/>
      <c r="N168" s="753"/>
      <c r="O168" s="753"/>
      <c r="P168" s="753"/>
      <c r="Q168" s="753"/>
      <c r="R168" s="753"/>
      <c r="S168" s="753"/>
      <c r="T168" s="753"/>
      <c r="U168" s="753"/>
      <c r="V168" s="753"/>
      <c r="W168" s="753"/>
      <c r="X168" s="753"/>
      <c r="Y168" s="753"/>
      <c r="Z168" s="753"/>
      <c r="AA168" s="753"/>
      <c r="AB168" s="753"/>
      <c r="AC168" s="753"/>
      <c r="AD168" s="753"/>
      <c r="AE168" s="753"/>
      <c r="AF168" s="753"/>
      <c r="AG168" s="753"/>
      <c r="AH168" s="753"/>
      <c r="AI168" s="754"/>
      <c r="AJ168" s="20"/>
      <c r="AK168" s="20"/>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row>
    <row r="169" spans="1:105" s="2" customFormat="1" ht="17.25" customHeight="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row>
    <row r="170" spans="1:105" s="2" customFormat="1" ht="27" customHeight="1">
      <c r="A170" s="300" t="s">
        <v>71</v>
      </c>
      <c r="B170" s="300"/>
      <c r="C170" s="300"/>
      <c r="D170" s="300"/>
      <c r="E170" s="300"/>
      <c r="F170" s="300"/>
      <c r="G170" s="300"/>
      <c r="H170" s="300"/>
      <c r="I170" s="300"/>
      <c r="J170" s="300"/>
      <c r="K170" s="300"/>
      <c r="L170" s="300"/>
      <c r="M170" s="300"/>
      <c r="N170" s="300"/>
      <c r="O170" s="300"/>
      <c r="P170" s="300"/>
      <c r="Q170" s="300"/>
      <c r="R170" s="300"/>
      <c r="S170" s="300"/>
      <c r="T170" s="300"/>
      <c r="U170" s="300"/>
      <c r="V170" s="300"/>
      <c r="W170" s="300"/>
      <c r="X170" s="300"/>
      <c r="Y170" s="300"/>
      <c r="Z170" s="300"/>
      <c r="AA170" s="300"/>
      <c r="AB170" s="300"/>
      <c r="AC170" s="300"/>
      <c r="AD170" s="300"/>
      <c r="AE170" s="300"/>
      <c r="AF170" s="300"/>
      <c r="AG170" s="300"/>
      <c r="AH170" s="300"/>
      <c r="AI170" s="300"/>
      <c r="AJ170" s="300"/>
      <c r="AK170" s="300"/>
    </row>
    <row r="171" spans="1:105" s="2" customFormat="1" ht="27" customHeight="1">
      <c r="A171" s="561" t="s">
        <v>23</v>
      </c>
      <c r="B171" s="561"/>
      <c r="C171" s="561"/>
      <c r="D171" s="561"/>
      <c r="E171" s="561"/>
      <c r="F171" s="561"/>
      <c r="G171" s="561"/>
      <c r="H171" s="561"/>
      <c r="I171" s="561"/>
      <c r="J171" s="561"/>
      <c r="K171" s="561"/>
      <c r="L171" s="561"/>
      <c r="M171" s="561"/>
      <c r="N171" s="561"/>
      <c r="O171" s="561"/>
      <c r="P171" s="561"/>
      <c r="Q171" s="561"/>
      <c r="R171" s="561"/>
      <c r="S171" s="561"/>
      <c r="T171" s="561"/>
      <c r="U171" s="561"/>
      <c r="V171" s="561"/>
      <c r="W171" s="561"/>
      <c r="X171" s="561"/>
      <c r="Y171" s="561"/>
      <c r="Z171" s="561"/>
      <c r="AA171" s="561"/>
      <c r="AB171" s="561"/>
      <c r="AC171" s="561"/>
      <c r="AD171" s="561"/>
      <c r="AE171" s="561"/>
      <c r="AF171" s="561"/>
      <c r="AG171" s="561"/>
      <c r="AH171" s="561"/>
      <c r="AI171" s="561"/>
      <c r="AJ171" s="561"/>
      <c r="AK171" s="561"/>
    </row>
    <row r="172" spans="1:105" s="2" customFormat="1" ht="27" customHeight="1">
      <c r="A172" s="20"/>
      <c r="B172" s="352" t="s">
        <v>6</v>
      </c>
      <c r="C172" s="352"/>
      <c r="D172" s="352"/>
      <c r="E172" s="352"/>
      <c r="F172" s="352"/>
      <c r="G172" s="352" t="s">
        <v>20</v>
      </c>
      <c r="H172" s="352"/>
      <c r="I172" s="352"/>
      <c r="J172" s="352"/>
      <c r="K172" s="352"/>
      <c r="L172" s="352"/>
      <c r="M172" s="352"/>
      <c r="N172" s="352"/>
      <c r="O172" s="352"/>
      <c r="P172" s="352"/>
      <c r="Q172" s="352"/>
      <c r="R172" s="352"/>
      <c r="S172" s="352"/>
      <c r="T172" s="352"/>
      <c r="U172" s="352"/>
      <c r="V172" s="352"/>
      <c r="W172" s="352"/>
      <c r="X172" s="352"/>
      <c r="Y172" s="352"/>
      <c r="Z172" s="352"/>
      <c r="AA172" s="352"/>
      <c r="AB172" s="352"/>
      <c r="AC172" s="352"/>
      <c r="AD172" s="352"/>
      <c r="AE172" s="352"/>
      <c r="AF172" s="352"/>
      <c r="AG172" s="352"/>
      <c r="AH172" s="352"/>
      <c r="AI172" s="352"/>
      <c r="AJ172" s="20"/>
      <c r="AK172" s="20"/>
    </row>
    <row r="173" spans="1:105" s="2" customFormat="1" ht="27" customHeight="1">
      <c r="A173" s="179"/>
      <c r="B173" s="590"/>
      <c r="C173" s="590"/>
      <c r="D173" s="590"/>
      <c r="E173" s="590"/>
      <c r="F173" s="590"/>
      <c r="G173" s="591" t="s">
        <v>72</v>
      </c>
      <c r="H173" s="592"/>
      <c r="I173" s="592"/>
      <c r="J173" s="592"/>
      <c r="K173" s="592"/>
      <c r="L173" s="592"/>
      <c r="M173" s="592"/>
      <c r="N173" s="592"/>
      <c r="O173" s="592"/>
      <c r="P173" s="592"/>
      <c r="Q173" s="592"/>
      <c r="R173" s="592"/>
      <c r="S173" s="592"/>
      <c r="T173" s="592"/>
      <c r="U173" s="592"/>
      <c r="V173" s="592"/>
      <c r="W173" s="592"/>
      <c r="X173" s="592"/>
      <c r="Y173" s="592"/>
      <c r="Z173" s="592"/>
      <c r="AA173" s="592"/>
      <c r="AB173" s="592"/>
      <c r="AC173" s="592"/>
      <c r="AD173" s="592"/>
      <c r="AE173" s="592"/>
      <c r="AF173" s="592"/>
      <c r="AG173" s="592"/>
      <c r="AH173" s="592"/>
      <c r="AI173" s="593"/>
      <c r="AJ173" s="179"/>
      <c r="AK173" s="179"/>
    </row>
    <row r="174" spans="1:105" s="3" customFormat="1" ht="27" customHeight="1">
      <c r="A174" s="179"/>
      <c r="B174" s="576"/>
      <c r="C174" s="576"/>
      <c r="D174" s="576"/>
      <c r="E174" s="576"/>
      <c r="F174" s="576"/>
      <c r="G174" s="573" t="s">
        <v>73</v>
      </c>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5"/>
      <c r="AJ174" s="179"/>
      <c r="AK174" s="179"/>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row>
    <row r="175" spans="1:105" s="3" customFormat="1" ht="27" customHeight="1">
      <c r="A175" s="179"/>
      <c r="B175" s="576"/>
      <c r="C175" s="576"/>
      <c r="D175" s="576"/>
      <c r="E175" s="576"/>
      <c r="F175" s="576"/>
      <c r="G175" s="573" t="s">
        <v>74</v>
      </c>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5"/>
      <c r="AJ175" s="179"/>
      <c r="AK175" s="179"/>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row>
    <row r="176" spans="1:105" ht="27" customHeight="1">
      <c r="A176" s="179"/>
      <c r="B176" s="576"/>
      <c r="C176" s="576"/>
      <c r="D176" s="576"/>
      <c r="E176" s="576"/>
      <c r="F176" s="576"/>
      <c r="G176" s="573" t="s">
        <v>75</v>
      </c>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5"/>
      <c r="AJ176" s="179"/>
      <c r="AK176" s="179"/>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row>
    <row r="177" spans="1:105" ht="27" customHeight="1">
      <c r="A177" s="179"/>
      <c r="B177" s="576"/>
      <c r="C177" s="576"/>
      <c r="D177" s="576"/>
      <c r="E177" s="576"/>
      <c r="F177" s="576"/>
      <c r="G177" s="573" t="s">
        <v>76</v>
      </c>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5"/>
      <c r="AJ177" s="179"/>
      <c r="AK177" s="179"/>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row>
    <row r="178" spans="1:105" ht="27" customHeight="1">
      <c r="A178" s="179"/>
      <c r="B178" s="576"/>
      <c r="C178" s="576"/>
      <c r="D178" s="576"/>
      <c r="E178" s="576"/>
      <c r="F178" s="576"/>
      <c r="G178" s="573" t="s">
        <v>391</v>
      </c>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5"/>
      <c r="AJ178" s="179"/>
      <c r="AK178" s="179"/>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row>
    <row r="179" spans="1:105" ht="27" customHeight="1">
      <c r="A179" s="179"/>
      <c r="B179" s="576"/>
      <c r="C179" s="576"/>
      <c r="D179" s="576"/>
      <c r="E179" s="576"/>
      <c r="F179" s="576"/>
      <c r="G179" s="573" t="s">
        <v>77</v>
      </c>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5"/>
      <c r="AJ179" s="179"/>
      <c r="AK179" s="179"/>
    </row>
    <row r="180" spans="1:105" ht="27" customHeight="1">
      <c r="A180" s="179"/>
      <c r="B180" s="576"/>
      <c r="C180" s="576"/>
      <c r="D180" s="576"/>
      <c r="E180" s="576"/>
      <c r="F180" s="576"/>
      <c r="G180" s="573" t="s">
        <v>78</v>
      </c>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5"/>
      <c r="AJ180" s="179"/>
      <c r="AK180" s="179"/>
    </row>
    <row r="181" spans="1:105" ht="27" customHeight="1">
      <c r="A181" s="179"/>
      <c r="B181" s="576"/>
      <c r="C181" s="576"/>
      <c r="D181" s="576"/>
      <c r="E181" s="576"/>
      <c r="F181" s="576"/>
      <c r="G181" s="573" t="s">
        <v>638</v>
      </c>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5"/>
      <c r="AJ181" s="179"/>
      <c r="AK181" s="179"/>
    </row>
    <row r="182" spans="1:105" ht="27" customHeight="1">
      <c r="A182" s="179"/>
      <c r="B182" s="577"/>
      <c r="C182" s="577"/>
      <c r="D182" s="577"/>
      <c r="E182" s="577"/>
      <c r="F182" s="577"/>
      <c r="G182" s="594" t="s">
        <v>639</v>
      </c>
      <c r="H182" s="595"/>
      <c r="I182" s="595"/>
      <c r="J182" s="595"/>
      <c r="K182" s="595"/>
      <c r="L182" s="595"/>
      <c r="M182" s="595"/>
      <c r="N182" s="595"/>
      <c r="O182" s="595"/>
      <c r="P182" s="595"/>
      <c r="Q182" s="595"/>
      <c r="R182" s="595"/>
      <c r="S182" s="595"/>
      <c r="T182" s="595"/>
      <c r="U182" s="595"/>
      <c r="V182" s="595"/>
      <c r="W182" s="595"/>
      <c r="X182" s="595"/>
      <c r="Y182" s="595"/>
      <c r="Z182" s="595"/>
      <c r="AA182" s="595"/>
      <c r="AB182" s="595"/>
      <c r="AC182" s="595"/>
      <c r="AD182" s="595"/>
      <c r="AE182" s="595"/>
      <c r="AF182" s="595"/>
      <c r="AG182" s="595"/>
      <c r="AH182" s="595"/>
      <c r="AI182" s="596"/>
      <c r="AJ182" s="179"/>
      <c r="AK182" s="179"/>
    </row>
    <row r="183" spans="1:105" s="111" customFormat="1" ht="17.25" customHeight="1">
      <c r="A183" s="187"/>
      <c r="B183" s="571" t="s">
        <v>640</v>
      </c>
      <c r="C183" s="571"/>
      <c r="D183" s="571"/>
      <c r="E183" s="571"/>
      <c r="F183" s="571"/>
      <c r="G183" s="571"/>
      <c r="H183" s="571"/>
      <c r="I183" s="571"/>
      <c r="J183" s="571"/>
      <c r="K183" s="571"/>
      <c r="L183" s="571"/>
      <c r="M183" s="571"/>
      <c r="N183" s="571"/>
      <c r="O183" s="571"/>
      <c r="P183" s="571"/>
      <c r="Q183" s="571"/>
      <c r="R183" s="571"/>
      <c r="S183" s="571"/>
      <c r="T183" s="571"/>
      <c r="U183" s="571"/>
      <c r="V183" s="571"/>
      <c r="W183" s="571"/>
      <c r="X183" s="571"/>
      <c r="Y183" s="571"/>
      <c r="Z183" s="571"/>
      <c r="AA183" s="571"/>
      <c r="AB183" s="571"/>
      <c r="AC183" s="571"/>
      <c r="AD183" s="571"/>
      <c r="AE183" s="571"/>
      <c r="AF183" s="571"/>
      <c r="AG183" s="571"/>
      <c r="AH183" s="571"/>
      <c r="AI183" s="571"/>
      <c r="AJ183" s="571"/>
      <c r="AK183" s="571"/>
    </row>
    <row r="184" spans="1:105" s="111" customFormat="1" ht="17.25" customHeight="1">
      <c r="A184" s="187"/>
      <c r="B184" s="571" t="s">
        <v>641</v>
      </c>
      <c r="C184" s="571"/>
      <c r="D184" s="571"/>
      <c r="E184" s="571"/>
      <c r="F184" s="571"/>
      <c r="G184" s="571"/>
      <c r="H184" s="571"/>
      <c r="I184" s="571"/>
      <c r="J184" s="571"/>
      <c r="K184" s="571"/>
      <c r="L184" s="571"/>
      <c r="M184" s="571"/>
      <c r="N184" s="571"/>
      <c r="O184" s="571"/>
      <c r="P184" s="571"/>
      <c r="Q184" s="571"/>
      <c r="R184" s="571"/>
      <c r="S184" s="571"/>
      <c r="T184" s="571"/>
      <c r="U184" s="571"/>
      <c r="V184" s="571"/>
      <c r="W184" s="571"/>
      <c r="X184" s="571"/>
      <c r="Y184" s="571"/>
      <c r="Z184" s="571"/>
      <c r="AA184" s="571"/>
      <c r="AB184" s="571"/>
      <c r="AC184" s="571"/>
      <c r="AD184" s="571"/>
      <c r="AE184" s="571"/>
      <c r="AF184" s="571"/>
      <c r="AG184" s="571"/>
      <c r="AH184" s="571"/>
      <c r="AI184" s="571"/>
      <c r="AJ184" s="571"/>
      <c r="AK184" s="571"/>
    </row>
    <row r="185" spans="1:105" s="111" customFormat="1" ht="17.25" customHeight="1">
      <c r="A185" s="187"/>
      <c r="B185" s="571" t="s">
        <v>392</v>
      </c>
      <c r="C185" s="571"/>
      <c r="D185" s="571"/>
      <c r="E185" s="571"/>
      <c r="F185" s="571"/>
      <c r="G185" s="571"/>
      <c r="H185" s="571"/>
      <c r="I185" s="571"/>
      <c r="J185" s="571"/>
      <c r="K185" s="571"/>
      <c r="L185" s="571"/>
      <c r="M185" s="571"/>
      <c r="N185" s="571"/>
      <c r="O185" s="571"/>
      <c r="P185" s="571"/>
      <c r="Q185" s="571"/>
      <c r="R185" s="571"/>
      <c r="S185" s="571"/>
      <c r="T185" s="571"/>
      <c r="U185" s="571"/>
      <c r="V185" s="571"/>
      <c r="W185" s="571"/>
      <c r="X185" s="571"/>
      <c r="Y185" s="571"/>
      <c r="Z185" s="571"/>
      <c r="AA185" s="571"/>
      <c r="AB185" s="571"/>
      <c r="AC185" s="571"/>
      <c r="AD185" s="571"/>
      <c r="AE185" s="571"/>
      <c r="AF185" s="571"/>
      <c r="AG185" s="571"/>
      <c r="AH185" s="571"/>
      <c r="AI185" s="571"/>
      <c r="AJ185" s="179"/>
      <c r="AK185" s="179"/>
    </row>
    <row r="186" spans="1:105" s="8" customFormat="1" ht="17.25" customHeight="1">
      <c r="A186" s="187"/>
      <c r="B186" s="571" t="s">
        <v>393</v>
      </c>
      <c r="C186" s="571"/>
      <c r="D186" s="571"/>
      <c r="E186" s="571"/>
      <c r="F186" s="571"/>
      <c r="G186" s="571"/>
      <c r="H186" s="571"/>
      <c r="I186" s="571"/>
      <c r="J186" s="571"/>
      <c r="K186" s="571"/>
      <c r="L186" s="571"/>
      <c r="M186" s="571"/>
      <c r="N186" s="571"/>
      <c r="O186" s="571"/>
      <c r="P186" s="571"/>
      <c r="Q186" s="571"/>
      <c r="R186" s="571"/>
      <c r="S186" s="571"/>
      <c r="T186" s="571"/>
      <c r="U186" s="571"/>
      <c r="V186" s="571"/>
      <c r="W186" s="571"/>
      <c r="X186" s="571"/>
      <c r="Y186" s="571"/>
      <c r="Z186" s="571"/>
      <c r="AA186" s="571"/>
      <c r="AB186" s="571"/>
      <c r="AC186" s="571"/>
      <c r="AD186" s="571"/>
      <c r="AE186" s="571"/>
      <c r="AF186" s="571"/>
      <c r="AG186" s="571"/>
      <c r="AH186" s="571"/>
      <c r="AI186" s="571"/>
      <c r="AJ186" s="179"/>
      <c r="AK186" s="179"/>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row>
    <row r="187" spans="1:105" s="8" customFormat="1" ht="17.25" customHeight="1">
      <c r="A187" s="187"/>
      <c r="B187" s="571" t="s">
        <v>642</v>
      </c>
      <c r="C187" s="571"/>
      <c r="D187" s="571"/>
      <c r="E187" s="571"/>
      <c r="F187" s="571"/>
      <c r="G187" s="571"/>
      <c r="H187" s="571"/>
      <c r="I187" s="571"/>
      <c r="J187" s="571"/>
      <c r="K187" s="571"/>
      <c r="L187" s="571"/>
      <c r="M187" s="571"/>
      <c r="N187" s="571"/>
      <c r="O187" s="571"/>
      <c r="P187" s="571"/>
      <c r="Q187" s="571"/>
      <c r="R187" s="571"/>
      <c r="S187" s="571"/>
      <c r="T187" s="571"/>
      <c r="U187" s="571"/>
      <c r="V187" s="571"/>
      <c r="W187" s="571"/>
      <c r="X187" s="571"/>
      <c r="Y187" s="571"/>
      <c r="Z187" s="571"/>
      <c r="AA187" s="571"/>
      <c r="AB187" s="571"/>
      <c r="AC187" s="571"/>
      <c r="AD187" s="571"/>
      <c r="AE187" s="571"/>
      <c r="AF187" s="571"/>
      <c r="AG187" s="571"/>
      <c r="AH187" s="571"/>
      <c r="AI187" s="571"/>
      <c r="AJ187" s="179"/>
      <c r="AK187" s="179"/>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row>
    <row r="188" spans="1:105" s="147" customFormat="1" ht="17.25" customHeight="1">
      <c r="A188" s="187"/>
      <c r="B188" s="571" t="s">
        <v>643</v>
      </c>
      <c r="C188" s="571"/>
      <c r="D188" s="571"/>
      <c r="E188" s="571"/>
      <c r="F188" s="571"/>
      <c r="G188" s="571"/>
      <c r="H188" s="571"/>
      <c r="I188" s="571"/>
      <c r="J188" s="571"/>
      <c r="K188" s="571"/>
      <c r="L188" s="571"/>
      <c r="M188" s="571"/>
      <c r="N188" s="571"/>
      <c r="O188" s="571"/>
      <c r="P188" s="571"/>
      <c r="Q188" s="571"/>
      <c r="R188" s="571"/>
      <c r="S188" s="571"/>
      <c r="T188" s="571"/>
      <c r="U188" s="571"/>
      <c r="V188" s="571"/>
      <c r="W188" s="571"/>
      <c r="X188" s="571"/>
      <c r="Y188" s="571"/>
      <c r="Z188" s="571"/>
      <c r="AA188" s="571"/>
      <c r="AB188" s="571"/>
      <c r="AC188" s="571"/>
      <c r="AD188" s="571"/>
      <c r="AE188" s="571"/>
      <c r="AF188" s="571"/>
      <c r="AG188" s="571"/>
      <c r="AH188" s="571"/>
      <c r="AI188" s="571"/>
      <c r="AJ188" s="571"/>
      <c r="AK188" s="571"/>
    </row>
    <row r="189" spans="1:105" ht="17.25" customHeight="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row>
    <row r="190" spans="1:105" s="2" customFormat="1" ht="27.75" customHeight="1">
      <c r="A190" s="313" t="s">
        <v>79</v>
      </c>
      <c r="B190" s="313"/>
      <c r="C190" s="313"/>
      <c r="D190" s="313"/>
      <c r="E190" s="313"/>
      <c r="F190" s="313"/>
      <c r="G190" s="313"/>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20"/>
      <c r="AJ190" s="20"/>
      <c r="AK190" s="20"/>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row>
    <row r="191" spans="1:105" s="2" customFormat="1" ht="12" customHeight="1">
      <c r="A191" s="20"/>
      <c r="B191" s="665"/>
      <c r="C191" s="666"/>
      <c r="D191" s="666"/>
      <c r="E191" s="666"/>
      <c r="F191" s="666"/>
      <c r="G191" s="666"/>
      <c r="H191" s="666"/>
      <c r="I191" s="666"/>
      <c r="J191" s="666"/>
      <c r="K191" s="666"/>
      <c r="L191" s="666"/>
      <c r="M191" s="666"/>
      <c r="N191" s="666"/>
      <c r="O191" s="666"/>
      <c r="P191" s="666"/>
      <c r="Q191" s="666"/>
      <c r="R191" s="666"/>
      <c r="S191" s="666"/>
      <c r="T191" s="666"/>
      <c r="U191" s="666"/>
      <c r="V191" s="666"/>
      <c r="W191" s="666"/>
      <c r="X191" s="666"/>
      <c r="Y191" s="666"/>
      <c r="Z191" s="666"/>
      <c r="AA191" s="666"/>
      <c r="AB191" s="666"/>
      <c r="AC191" s="666"/>
      <c r="AD191" s="666"/>
      <c r="AE191" s="666"/>
      <c r="AF191" s="666"/>
      <c r="AG191" s="666"/>
      <c r="AH191" s="666"/>
      <c r="AI191" s="666"/>
      <c r="AJ191" s="667"/>
      <c r="AK191" s="20"/>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row>
    <row r="192" spans="1:105">
      <c r="A192" s="20"/>
      <c r="B192" s="668"/>
      <c r="C192" s="669"/>
      <c r="D192" s="669"/>
      <c r="E192" s="669"/>
      <c r="F192" s="669"/>
      <c r="G192" s="669"/>
      <c r="H192" s="669"/>
      <c r="I192" s="669"/>
      <c r="J192" s="669"/>
      <c r="K192" s="669"/>
      <c r="L192" s="669"/>
      <c r="M192" s="669"/>
      <c r="N192" s="669"/>
      <c r="O192" s="669"/>
      <c r="P192" s="669"/>
      <c r="Q192" s="669"/>
      <c r="R192" s="669"/>
      <c r="S192" s="669"/>
      <c r="T192" s="669"/>
      <c r="U192" s="669"/>
      <c r="V192" s="669"/>
      <c r="W192" s="669"/>
      <c r="X192" s="669"/>
      <c r="Y192" s="669"/>
      <c r="Z192" s="669"/>
      <c r="AA192" s="669"/>
      <c r="AB192" s="669"/>
      <c r="AC192" s="669"/>
      <c r="AD192" s="669"/>
      <c r="AE192" s="669"/>
      <c r="AF192" s="669"/>
      <c r="AG192" s="669"/>
      <c r="AH192" s="669"/>
      <c r="AI192" s="669"/>
      <c r="AJ192" s="670"/>
      <c r="AK192" s="20"/>
    </row>
    <row r="193" spans="1:105">
      <c r="A193" s="20"/>
      <c r="B193" s="668"/>
      <c r="C193" s="669"/>
      <c r="D193" s="669"/>
      <c r="E193" s="669"/>
      <c r="F193" s="669"/>
      <c r="G193" s="669"/>
      <c r="H193" s="669"/>
      <c r="I193" s="669"/>
      <c r="J193" s="669"/>
      <c r="K193" s="669"/>
      <c r="L193" s="669"/>
      <c r="M193" s="669"/>
      <c r="N193" s="669"/>
      <c r="O193" s="669"/>
      <c r="P193" s="669"/>
      <c r="Q193" s="669"/>
      <c r="R193" s="669"/>
      <c r="S193" s="669"/>
      <c r="T193" s="669"/>
      <c r="U193" s="669"/>
      <c r="V193" s="669"/>
      <c r="W193" s="669"/>
      <c r="X193" s="669"/>
      <c r="Y193" s="669"/>
      <c r="Z193" s="669"/>
      <c r="AA193" s="669"/>
      <c r="AB193" s="669"/>
      <c r="AC193" s="669"/>
      <c r="AD193" s="669"/>
      <c r="AE193" s="669"/>
      <c r="AF193" s="669"/>
      <c r="AG193" s="669"/>
      <c r="AH193" s="669"/>
      <c r="AI193" s="669"/>
      <c r="AJ193" s="670"/>
      <c r="AK193" s="20"/>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row>
    <row r="194" spans="1:105" s="8" customFormat="1">
      <c r="A194" s="20"/>
      <c r="B194" s="668"/>
      <c r="C194" s="669"/>
      <c r="D194" s="669"/>
      <c r="E194" s="669"/>
      <c r="F194" s="669"/>
      <c r="G194" s="669"/>
      <c r="H194" s="669"/>
      <c r="I194" s="669"/>
      <c r="J194" s="669"/>
      <c r="K194" s="669"/>
      <c r="L194" s="669"/>
      <c r="M194" s="669"/>
      <c r="N194" s="669"/>
      <c r="O194" s="669"/>
      <c r="P194" s="669"/>
      <c r="Q194" s="669"/>
      <c r="R194" s="669"/>
      <c r="S194" s="669"/>
      <c r="T194" s="669"/>
      <c r="U194" s="669"/>
      <c r="V194" s="669"/>
      <c r="W194" s="669"/>
      <c r="X194" s="669"/>
      <c r="Y194" s="669"/>
      <c r="Z194" s="669"/>
      <c r="AA194" s="669"/>
      <c r="AB194" s="669"/>
      <c r="AC194" s="669"/>
      <c r="AD194" s="669"/>
      <c r="AE194" s="669"/>
      <c r="AF194" s="669"/>
      <c r="AG194" s="669"/>
      <c r="AH194" s="669"/>
      <c r="AI194" s="669"/>
      <c r="AJ194" s="670"/>
      <c r="AK194" s="20"/>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row>
    <row r="195" spans="1:105" s="8" customFormat="1">
      <c r="A195" s="20"/>
      <c r="B195" s="668"/>
      <c r="C195" s="669"/>
      <c r="D195" s="669"/>
      <c r="E195" s="669"/>
      <c r="F195" s="669"/>
      <c r="G195" s="669"/>
      <c r="H195" s="669"/>
      <c r="I195" s="669"/>
      <c r="J195" s="669"/>
      <c r="K195" s="669"/>
      <c r="L195" s="669"/>
      <c r="M195" s="669"/>
      <c r="N195" s="669"/>
      <c r="O195" s="669"/>
      <c r="P195" s="669"/>
      <c r="Q195" s="669"/>
      <c r="R195" s="669"/>
      <c r="S195" s="669"/>
      <c r="T195" s="669"/>
      <c r="U195" s="669"/>
      <c r="V195" s="669"/>
      <c r="W195" s="669"/>
      <c r="X195" s="669"/>
      <c r="Y195" s="669"/>
      <c r="Z195" s="669"/>
      <c r="AA195" s="669"/>
      <c r="AB195" s="669"/>
      <c r="AC195" s="669"/>
      <c r="AD195" s="669"/>
      <c r="AE195" s="669"/>
      <c r="AF195" s="669"/>
      <c r="AG195" s="669"/>
      <c r="AH195" s="669"/>
      <c r="AI195" s="669"/>
      <c r="AJ195" s="670"/>
      <c r="AK195" s="20"/>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row>
    <row r="196" spans="1:105" s="8" customFormat="1">
      <c r="A196" s="20"/>
      <c r="B196" s="668"/>
      <c r="C196" s="669"/>
      <c r="D196" s="669"/>
      <c r="E196" s="669"/>
      <c r="F196" s="669"/>
      <c r="G196" s="669"/>
      <c r="H196" s="669"/>
      <c r="I196" s="669"/>
      <c r="J196" s="669"/>
      <c r="K196" s="669"/>
      <c r="L196" s="669"/>
      <c r="M196" s="669"/>
      <c r="N196" s="669"/>
      <c r="O196" s="669"/>
      <c r="P196" s="669"/>
      <c r="Q196" s="669"/>
      <c r="R196" s="669"/>
      <c r="S196" s="669"/>
      <c r="T196" s="669"/>
      <c r="U196" s="669"/>
      <c r="V196" s="669"/>
      <c r="W196" s="669"/>
      <c r="X196" s="669"/>
      <c r="Y196" s="669"/>
      <c r="Z196" s="669"/>
      <c r="AA196" s="669"/>
      <c r="AB196" s="669"/>
      <c r="AC196" s="669"/>
      <c r="AD196" s="669"/>
      <c r="AE196" s="669"/>
      <c r="AF196" s="669"/>
      <c r="AG196" s="669"/>
      <c r="AH196" s="669"/>
      <c r="AI196" s="669"/>
      <c r="AJ196" s="670"/>
      <c r="AK196" s="20"/>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row>
    <row r="197" spans="1:105" s="8" customFormat="1">
      <c r="A197" s="20"/>
      <c r="B197" s="668"/>
      <c r="C197" s="669"/>
      <c r="D197" s="669"/>
      <c r="E197" s="669"/>
      <c r="F197" s="669"/>
      <c r="G197" s="669"/>
      <c r="H197" s="669"/>
      <c r="I197" s="669"/>
      <c r="J197" s="669"/>
      <c r="K197" s="669"/>
      <c r="L197" s="669"/>
      <c r="M197" s="669"/>
      <c r="N197" s="669"/>
      <c r="O197" s="669"/>
      <c r="P197" s="669"/>
      <c r="Q197" s="669"/>
      <c r="R197" s="669"/>
      <c r="S197" s="669"/>
      <c r="T197" s="669"/>
      <c r="U197" s="669"/>
      <c r="V197" s="669"/>
      <c r="W197" s="669"/>
      <c r="X197" s="669"/>
      <c r="Y197" s="669"/>
      <c r="Z197" s="669"/>
      <c r="AA197" s="669"/>
      <c r="AB197" s="669"/>
      <c r="AC197" s="669"/>
      <c r="AD197" s="669"/>
      <c r="AE197" s="669"/>
      <c r="AF197" s="669"/>
      <c r="AG197" s="669"/>
      <c r="AH197" s="669"/>
      <c r="AI197" s="669"/>
      <c r="AJ197" s="670"/>
      <c r="AK197" s="20"/>
    </row>
    <row r="198" spans="1:105" s="8" customFormat="1">
      <c r="A198" s="20"/>
      <c r="B198" s="668"/>
      <c r="C198" s="669"/>
      <c r="D198" s="669"/>
      <c r="E198" s="669"/>
      <c r="F198" s="669"/>
      <c r="G198" s="669"/>
      <c r="H198" s="669"/>
      <c r="I198" s="669"/>
      <c r="J198" s="669"/>
      <c r="K198" s="669"/>
      <c r="L198" s="669"/>
      <c r="M198" s="669"/>
      <c r="N198" s="669"/>
      <c r="O198" s="669"/>
      <c r="P198" s="669"/>
      <c r="Q198" s="669"/>
      <c r="R198" s="669"/>
      <c r="S198" s="669"/>
      <c r="T198" s="669"/>
      <c r="U198" s="669"/>
      <c r="V198" s="669"/>
      <c r="W198" s="669"/>
      <c r="X198" s="669"/>
      <c r="Y198" s="669"/>
      <c r="Z198" s="669"/>
      <c r="AA198" s="669"/>
      <c r="AB198" s="669"/>
      <c r="AC198" s="669"/>
      <c r="AD198" s="669"/>
      <c r="AE198" s="669"/>
      <c r="AF198" s="669"/>
      <c r="AG198" s="669"/>
      <c r="AH198" s="669"/>
      <c r="AI198" s="669"/>
      <c r="AJ198" s="670"/>
      <c r="AK198" s="20"/>
    </row>
    <row r="199" spans="1:105" s="8" customFormat="1">
      <c r="A199" s="20"/>
      <c r="B199" s="668"/>
      <c r="C199" s="669"/>
      <c r="D199" s="669"/>
      <c r="E199" s="669"/>
      <c r="F199" s="669"/>
      <c r="G199" s="669"/>
      <c r="H199" s="669"/>
      <c r="I199" s="669"/>
      <c r="J199" s="669"/>
      <c r="K199" s="669"/>
      <c r="L199" s="669"/>
      <c r="M199" s="669"/>
      <c r="N199" s="669"/>
      <c r="O199" s="669"/>
      <c r="P199" s="669"/>
      <c r="Q199" s="669"/>
      <c r="R199" s="669"/>
      <c r="S199" s="669"/>
      <c r="T199" s="669"/>
      <c r="U199" s="669"/>
      <c r="V199" s="669"/>
      <c r="W199" s="669"/>
      <c r="X199" s="669"/>
      <c r="Y199" s="669"/>
      <c r="Z199" s="669"/>
      <c r="AA199" s="669"/>
      <c r="AB199" s="669"/>
      <c r="AC199" s="669"/>
      <c r="AD199" s="669"/>
      <c r="AE199" s="669"/>
      <c r="AF199" s="669"/>
      <c r="AG199" s="669"/>
      <c r="AH199" s="669"/>
      <c r="AI199" s="669"/>
      <c r="AJ199" s="670"/>
      <c r="AK199" s="20"/>
    </row>
    <row r="200" spans="1:105" s="8" customFormat="1">
      <c r="A200" s="20"/>
      <c r="B200" s="668"/>
      <c r="C200" s="669"/>
      <c r="D200" s="669"/>
      <c r="E200" s="669"/>
      <c r="F200" s="669"/>
      <c r="G200" s="669"/>
      <c r="H200" s="669"/>
      <c r="I200" s="669"/>
      <c r="J200" s="669"/>
      <c r="K200" s="669"/>
      <c r="L200" s="669"/>
      <c r="M200" s="669"/>
      <c r="N200" s="669"/>
      <c r="O200" s="669"/>
      <c r="P200" s="669"/>
      <c r="Q200" s="669"/>
      <c r="R200" s="669"/>
      <c r="S200" s="669"/>
      <c r="T200" s="669"/>
      <c r="U200" s="669"/>
      <c r="V200" s="669"/>
      <c r="W200" s="669"/>
      <c r="X200" s="669"/>
      <c r="Y200" s="669"/>
      <c r="Z200" s="669"/>
      <c r="AA200" s="669"/>
      <c r="AB200" s="669"/>
      <c r="AC200" s="669"/>
      <c r="AD200" s="669"/>
      <c r="AE200" s="669"/>
      <c r="AF200" s="669"/>
      <c r="AG200" s="669"/>
      <c r="AH200" s="669"/>
      <c r="AI200" s="669"/>
      <c r="AJ200" s="670"/>
      <c r="AK200" s="20"/>
    </row>
    <row r="201" spans="1:105" s="8" customFormat="1">
      <c r="A201" s="20"/>
      <c r="B201" s="668"/>
      <c r="C201" s="669"/>
      <c r="D201" s="669"/>
      <c r="E201" s="669"/>
      <c r="F201" s="669"/>
      <c r="G201" s="669"/>
      <c r="H201" s="669"/>
      <c r="I201" s="669"/>
      <c r="J201" s="669"/>
      <c r="K201" s="669"/>
      <c r="L201" s="669"/>
      <c r="M201" s="669"/>
      <c r="N201" s="669"/>
      <c r="O201" s="669"/>
      <c r="P201" s="669"/>
      <c r="Q201" s="669"/>
      <c r="R201" s="669"/>
      <c r="S201" s="669"/>
      <c r="T201" s="669"/>
      <c r="U201" s="669"/>
      <c r="V201" s="669"/>
      <c r="W201" s="669"/>
      <c r="X201" s="669"/>
      <c r="Y201" s="669"/>
      <c r="Z201" s="669"/>
      <c r="AA201" s="669"/>
      <c r="AB201" s="669"/>
      <c r="AC201" s="669"/>
      <c r="AD201" s="669"/>
      <c r="AE201" s="669"/>
      <c r="AF201" s="669"/>
      <c r="AG201" s="669"/>
      <c r="AH201" s="669"/>
      <c r="AI201" s="669"/>
      <c r="AJ201" s="670"/>
      <c r="AK201" s="20"/>
    </row>
    <row r="202" spans="1:105" s="8" customFormat="1">
      <c r="A202" s="20"/>
      <c r="B202" s="668"/>
      <c r="C202" s="669"/>
      <c r="D202" s="669"/>
      <c r="E202" s="669"/>
      <c r="F202" s="669"/>
      <c r="G202" s="669"/>
      <c r="H202" s="669"/>
      <c r="I202" s="669"/>
      <c r="J202" s="669"/>
      <c r="K202" s="669"/>
      <c r="L202" s="669"/>
      <c r="M202" s="669"/>
      <c r="N202" s="669"/>
      <c r="O202" s="669"/>
      <c r="P202" s="669"/>
      <c r="Q202" s="669"/>
      <c r="R202" s="669"/>
      <c r="S202" s="669"/>
      <c r="T202" s="669"/>
      <c r="U202" s="669"/>
      <c r="V202" s="669"/>
      <c r="W202" s="669"/>
      <c r="X202" s="669"/>
      <c r="Y202" s="669"/>
      <c r="Z202" s="669"/>
      <c r="AA202" s="669"/>
      <c r="AB202" s="669"/>
      <c r="AC202" s="669"/>
      <c r="AD202" s="669"/>
      <c r="AE202" s="669"/>
      <c r="AF202" s="669"/>
      <c r="AG202" s="669"/>
      <c r="AH202" s="669"/>
      <c r="AI202" s="669"/>
      <c r="AJ202" s="670"/>
      <c r="AK202" s="20"/>
    </row>
    <row r="203" spans="1:105" s="8" customFormat="1">
      <c r="A203" s="20"/>
      <c r="B203" s="668"/>
      <c r="C203" s="669"/>
      <c r="D203" s="669"/>
      <c r="E203" s="669"/>
      <c r="F203" s="669"/>
      <c r="G203" s="669"/>
      <c r="H203" s="669"/>
      <c r="I203" s="669"/>
      <c r="J203" s="669"/>
      <c r="K203" s="669"/>
      <c r="L203" s="669"/>
      <c r="M203" s="669"/>
      <c r="N203" s="669"/>
      <c r="O203" s="669"/>
      <c r="P203" s="669"/>
      <c r="Q203" s="669"/>
      <c r="R203" s="669"/>
      <c r="S203" s="669"/>
      <c r="T203" s="669"/>
      <c r="U203" s="669"/>
      <c r="V203" s="669"/>
      <c r="W203" s="669"/>
      <c r="X203" s="669"/>
      <c r="Y203" s="669"/>
      <c r="Z203" s="669"/>
      <c r="AA203" s="669"/>
      <c r="AB203" s="669"/>
      <c r="AC203" s="669"/>
      <c r="AD203" s="669"/>
      <c r="AE203" s="669"/>
      <c r="AF203" s="669"/>
      <c r="AG203" s="669"/>
      <c r="AH203" s="669"/>
      <c r="AI203" s="669"/>
      <c r="AJ203" s="670"/>
      <c r="AK203" s="20"/>
    </row>
    <row r="204" spans="1:105" s="8" customFormat="1">
      <c r="A204" s="20"/>
      <c r="B204" s="668"/>
      <c r="C204" s="669"/>
      <c r="D204" s="669"/>
      <c r="E204" s="669"/>
      <c r="F204" s="669"/>
      <c r="G204" s="669"/>
      <c r="H204" s="669"/>
      <c r="I204" s="669"/>
      <c r="J204" s="669"/>
      <c r="K204" s="669"/>
      <c r="L204" s="669"/>
      <c r="M204" s="669"/>
      <c r="N204" s="669"/>
      <c r="O204" s="669"/>
      <c r="P204" s="669"/>
      <c r="Q204" s="669"/>
      <c r="R204" s="669"/>
      <c r="S204" s="669"/>
      <c r="T204" s="669"/>
      <c r="U204" s="669"/>
      <c r="V204" s="669"/>
      <c r="W204" s="669"/>
      <c r="X204" s="669"/>
      <c r="Y204" s="669"/>
      <c r="Z204" s="669"/>
      <c r="AA204" s="669"/>
      <c r="AB204" s="669"/>
      <c r="AC204" s="669"/>
      <c r="AD204" s="669"/>
      <c r="AE204" s="669"/>
      <c r="AF204" s="669"/>
      <c r="AG204" s="669"/>
      <c r="AH204" s="669"/>
      <c r="AI204" s="669"/>
      <c r="AJ204" s="670"/>
      <c r="AK204" s="20"/>
    </row>
    <row r="205" spans="1:105" s="8" customFormat="1">
      <c r="A205" s="20"/>
      <c r="B205" s="668"/>
      <c r="C205" s="669"/>
      <c r="D205" s="669"/>
      <c r="E205" s="669"/>
      <c r="F205" s="669"/>
      <c r="G205" s="669"/>
      <c r="H205" s="669"/>
      <c r="I205" s="669"/>
      <c r="J205" s="669"/>
      <c r="K205" s="669"/>
      <c r="L205" s="669"/>
      <c r="M205" s="669"/>
      <c r="N205" s="669"/>
      <c r="O205" s="669"/>
      <c r="P205" s="669"/>
      <c r="Q205" s="669"/>
      <c r="R205" s="669"/>
      <c r="S205" s="669"/>
      <c r="T205" s="669"/>
      <c r="U205" s="669"/>
      <c r="V205" s="669"/>
      <c r="W205" s="669"/>
      <c r="X205" s="669"/>
      <c r="Y205" s="669"/>
      <c r="Z205" s="669"/>
      <c r="AA205" s="669"/>
      <c r="AB205" s="669"/>
      <c r="AC205" s="669"/>
      <c r="AD205" s="669"/>
      <c r="AE205" s="669"/>
      <c r="AF205" s="669"/>
      <c r="AG205" s="669"/>
      <c r="AH205" s="669"/>
      <c r="AI205" s="669"/>
      <c r="AJ205" s="670"/>
      <c r="AK205" s="20"/>
    </row>
    <row r="206" spans="1:105" s="8" customFormat="1">
      <c r="A206" s="20"/>
      <c r="B206" s="668"/>
      <c r="C206" s="669"/>
      <c r="D206" s="669"/>
      <c r="E206" s="669"/>
      <c r="F206" s="669"/>
      <c r="G206" s="669"/>
      <c r="H206" s="669"/>
      <c r="I206" s="669"/>
      <c r="J206" s="669"/>
      <c r="K206" s="669"/>
      <c r="L206" s="669"/>
      <c r="M206" s="669"/>
      <c r="N206" s="669"/>
      <c r="O206" s="669"/>
      <c r="P206" s="669"/>
      <c r="Q206" s="669"/>
      <c r="R206" s="669"/>
      <c r="S206" s="669"/>
      <c r="T206" s="669"/>
      <c r="U206" s="669"/>
      <c r="V206" s="669"/>
      <c r="W206" s="669"/>
      <c r="X206" s="669"/>
      <c r="Y206" s="669"/>
      <c r="Z206" s="669"/>
      <c r="AA206" s="669"/>
      <c r="AB206" s="669"/>
      <c r="AC206" s="669"/>
      <c r="AD206" s="669"/>
      <c r="AE206" s="669"/>
      <c r="AF206" s="669"/>
      <c r="AG206" s="669"/>
      <c r="AH206" s="669"/>
      <c r="AI206" s="669"/>
      <c r="AJ206" s="670"/>
      <c r="AK206" s="20"/>
    </row>
    <row r="207" spans="1:105" s="8" customFormat="1">
      <c r="A207" s="20"/>
      <c r="B207" s="668"/>
      <c r="C207" s="669"/>
      <c r="D207" s="669"/>
      <c r="E207" s="669"/>
      <c r="F207" s="669"/>
      <c r="G207" s="669"/>
      <c r="H207" s="669"/>
      <c r="I207" s="669"/>
      <c r="J207" s="669"/>
      <c r="K207" s="669"/>
      <c r="L207" s="669"/>
      <c r="M207" s="669"/>
      <c r="N207" s="669"/>
      <c r="O207" s="669"/>
      <c r="P207" s="669"/>
      <c r="Q207" s="669"/>
      <c r="R207" s="669"/>
      <c r="S207" s="669"/>
      <c r="T207" s="669"/>
      <c r="U207" s="669"/>
      <c r="V207" s="669"/>
      <c r="W207" s="669"/>
      <c r="X207" s="669"/>
      <c r="Y207" s="669"/>
      <c r="Z207" s="669"/>
      <c r="AA207" s="669"/>
      <c r="AB207" s="669"/>
      <c r="AC207" s="669"/>
      <c r="AD207" s="669"/>
      <c r="AE207" s="669"/>
      <c r="AF207" s="669"/>
      <c r="AG207" s="669"/>
      <c r="AH207" s="669"/>
      <c r="AI207" s="669"/>
      <c r="AJ207" s="670"/>
      <c r="AK207" s="20"/>
    </row>
    <row r="208" spans="1:105" s="8" customFormat="1">
      <c r="A208" s="20"/>
      <c r="B208" s="668"/>
      <c r="C208" s="669"/>
      <c r="D208" s="669"/>
      <c r="E208" s="669"/>
      <c r="F208" s="669"/>
      <c r="G208" s="669"/>
      <c r="H208" s="669"/>
      <c r="I208" s="669"/>
      <c r="J208" s="669"/>
      <c r="K208" s="669"/>
      <c r="L208" s="669"/>
      <c r="M208" s="669"/>
      <c r="N208" s="669"/>
      <c r="O208" s="669"/>
      <c r="P208" s="669"/>
      <c r="Q208" s="669"/>
      <c r="R208" s="669"/>
      <c r="S208" s="669"/>
      <c r="T208" s="669"/>
      <c r="U208" s="669"/>
      <c r="V208" s="669"/>
      <c r="W208" s="669"/>
      <c r="X208" s="669"/>
      <c r="Y208" s="669"/>
      <c r="Z208" s="669"/>
      <c r="AA208" s="669"/>
      <c r="AB208" s="669"/>
      <c r="AC208" s="669"/>
      <c r="AD208" s="669"/>
      <c r="AE208" s="669"/>
      <c r="AF208" s="669"/>
      <c r="AG208" s="669"/>
      <c r="AH208" s="669"/>
      <c r="AI208" s="669"/>
      <c r="AJ208" s="670"/>
      <c r="AK208" s="20"/>
    </row>
    <row r="209" spans="1:105">
      <c r="A209" s="20"/>
      <c r="B209" s="671"/>
      <c r="C209" s="672"/>
      <c r="D209" s="672"/>
      <c r="E209" s="672"/>
      <c r="F209" s="672"/>
      <c r="G209" s="672"/>
      <c r="H209" s="672"/>
      <c r="I209" s="672"/>
      <c r="J209" s="672"/>
      <c r="K209" s="672"/>
      <c r="L209" s="672"/>
      <c r="M209" s="672"/>
      <c r="N209" s="672"/>
      <c r="O209" s="672"/>
      <c r="P209" s="672"/>
      <c r="Q209" s="672"/>
      <c r="R209" s="672"/>
      <c r="S209" s="672"/>
      <c r="T209" s="672"/>
      <c r="U209" s="672"/>
      <c r="V209" s="672"/>
      <c r="W209" s="672"/>
      <c r="X209" s="672"/>
      <c r="Y209" s="672"/>
      <c r="Z209" s="672"/>
      <c r="AA209" s="672"/>
      <c r="AB209" s="672"/>
      <c r="AC209" s="672"/>
      <c r="AD209" s="672"/>
      <c r="AE209" s="672"/>
      <c r="AF209" s="672"/>
      <c r="AG209" s="672"/>
      <c r="AH209" s="672"/>
      <c r="AI209" s="672"/>
      <c r="AJ209" s="673"/>
      <c r="AK209" s="20"/>
    </row>
    <row r="210" spans="1:105" s="111" customFormat="1" ht="17.25" customHeight="1">
      <c r="A210" s="20"/>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20"/>
    </row>
    <row r="211" spans="1:105" s="111" customFormat="1" ht="17.25" customHeight="1">
      <c r="A211" s="313" t="s">
        <v>80</v>
      </c>
      <c r="B211" s="313"/>
      <c r="C211" s="313"/>
      <c r="D211" s="313"/>
      <c r="E211" s="313"/>
      <c r="F211" s="313"/>
      <c r="G211" s="313"/>
      <c r="H211" s="313"/>
      <c r="I211" s="313"/>
      <c r="J211" s="313"/>
      <c r="K211" s="313"/>
      <c r="L211" s="313"/>
      <c r="M211" s="313"/>
      <c r="N211" s="313"/>
      <c r="O211" s="313"/>
      <c r="P211" s="313"/>
      <c r="Q211" s="313"/>
      <c r="R211" s="313"/>
      <c r="S211" s="313"/>
      <c r="T211" s="313"/>
      <c r="U211" s="313"/>
      <c r="V211" s="313"/>
      <c r="W211" s="313"/>
      <c r="X211" s="313"/>
      <c r="Y211" s="313"/>
      <c r="Z211" s="313"/>
      <c r="AA211" s="313"/>
      <c r="AB211" s="313"/>
      <c r="AC211" s="313"/>
      <c r="AD211" s="313"/>
      <c r="AE211" s="313"/>
      <c r="AF211" s="313"/>
      <c r="AG211" s="313"/>
      <c r="AH211" s="313"/>
      <c r="AI211" s="20"/>
      <c r="AJ211" s="20"/>
      <c r="AK211" s="20"/>
    </row>
    <row r="212" spans="1:105" ht="17.25" customHeight="1">
      <c r="A212" s="769" t="str">
        <f>"　１　交付金は、集落を代表して　"&amp;'01'!AF6&amp;"　が市町村より受け取る"</f>
        <v>　１　交付金は、集落を代表して　　が市町村より受け取る</v>
      </c>
      <c r="B212" s="769"/>
      <c r="C212" s="769"/>
      <c r="D212" s="769"/>
      <c r="E212" s="769"/>
      <c r="F212" s="769"/>
      <c r="G212" s="769"/>
      <c r="H212" s="769"/>
      <c r="I212" s="769"/>
      <c r="J212" s="769"/>
      <c r="K212" s="769"/>
      <c r="L212" s="769"/>
      <c r="M212" s="769"/>
      <c r="N212" s="769"/>
      <c r="O212" s="769"/>
      <c r="P212" s="769"/>
      <c r="Q212" s="769"/>
      <c r="R212" s="769"/>
      <c r="S212" s="769"/>
      <c r="T212" s="769"/>
      <c r="U212" s="769"/>
      <c r="V212" s="769"/>
      <c r="W212" s="769"/>
      <c r="X212" s="769"/>
      <c r="Y212" s="769"/>
      <c r="Z212" s="769"/>
      <c r="AA212" s="769"/>
      <c r="AB212" s="769"/>
      <c r="AC212" s="769"/>
      <c r="AD212" s="769"/>
      <c r="AE212" s="769"/>
      <c r="AF212" s="769"/>
      <c r="AG212" s="769"/>
      <c r="AH212" s="769"/>
      <c r="AI212" s="769"/>
      <c r="AJ212" s="769"/>
      <c r="AK212" s="769"/>
    </row>
    <row r="213" spans="1:105" ht="17.25" customHeight="1">
      <c r="A213" s="316"/>
      <c r="B213" s="316"/>
      <c r="C213" s="316"/>
      <c r="D213" s="316"/>
      <c r="E213" s="316"/>
      <c r="F213" s="316"/>
      <c r="G213" s="316"/>
      <c r="H213" s="316"/>
      <c r="I213" s="316"/>
      <c r="J213" s="316"/>
      <c r="K213" s="316"/>
      <c r="L213" s="316"/>
      <c r="M213" s="316"/>
      <c r="N213" s="316"/>
      <c r="O213" s="316"/>
      <c r="P213" s="316"/>
      <c r="Q213" s="316"/>
      <c r="R213" s="316"/>
      <c r="S213" s="316"/>
      <c r="T213" s="316"/>
      <c r="U213" s="316"/>
      <c r="V213" s="316"/>
      <c r="W213" s="316"/>
      <c r="X213" s="316"/>
      <c r="Y213" s="316"/>
      <c r="Z213" s="316"/>
      <c r="AA213" s="316"/>
      <c r="AB213" s="316"/>
      <c r="AC213" s="316"/>
      <c r="AD213" s="316"/>
      <c r="AE213" s="316"/>
      <c r="AF213" s="316"/>
      <c r="AG213" s="316"/>
      <c r="AH213" s="316"/>
      <c r="AI213" s="316"/>
      <c r="AJ213" s="316"/>
      <c r="AK213" s="316"/>
    </row>
    <row r="214" spans="1:105" ht="15.95" customHeight="1">
      <c r="A214" s="589" t="s">
        <v>394</v>
      </c>
      <c r="B214" s="589"/>
      <c r="C214" s="589"/>
      <c r="D214" s="589"/>
      <c r="E214" s="589"/>
      <c r="F214" s="589"/>
      <c r="G214" s="589"/>
      <c r="H214" s="589"/>
      <c r="I214" s="589"/>
      <c r="J214" s="589"/>
      <c r="K214" s="589"/>
      <c r="L214" s="589"/>
      <c r="M214" s="589"/>
      <c r="N214" s="589"/>
      <c r="O214" s="589"/>
      <c r="P214" s="589"/>
      <c r="Q214" s="589"/>
      <c r="R214" s="589"/>
      <c r="S214" s="589"/>
      <c r="T214" s="589"/>
      <c r="U214" s="589"/>
      <c r="V214" s="589"/>
      <c r="W214" s="589"/>
      <c r="X214" s="589"/>
      <c r="Y214" s="589"/>
      <c r="Z214" s="589"/>
      <c r="AA214" s="589"/>
      <c r="AB214" s="589"/>
      <c r="AC214" s="589"/>
      <c r="AD214" s="589"/>
      <c r="AE214" s="589"/>
      <c r="AF214" s="589"/>
      <c r="AG214" s="589"/>
      <c r="AH214" s="589"/>
      <c r="AI214" s="589"/>
      <c r="AJ214" s="589"/>
      <c r="AK214" s="589"/>
    </row>
    <row r="215" spans="1:105" ht="15.95" customHeight="1">
      <c r="A215" s="194"/>
      <c r="B215" s="292"/>
      <c r="C215" s="741" t="s">
        <v>354</v>
      </c>
      <c r="D215" s="742"/>
      <c r="E215" s="742"/>
      <c r="F215" s="742"/>
      <c r="G215" s="742"/>
      <c r="H215" s="742"/>
      <c r="I215" s="742"/>
      <c r="J215" s="742"/>
      <c r="K215" s="742"/>
      <c r="L215" s="742"/>
      <c r="M215" s="742"/>
      <c r="N215" s="743"/>
      <c r="O215" s="741" t="s">
        <v>24</v>
      </c>
      <c r="P215" s="742"/>
      <c r="Q215" s="742"/>
      <c r="R215" s="742"/>
      <c r="S215" s="742"/>
      <c r="T215" s="742"/>
      <c r="U215" s="742"/>
      <c r="V215" s="742"/>
      <c r="W215" s="742"/>
      <c r="X215" s="742"/>
      <c r="Y215" s="742"/>
      <c r="Z215" s="742"/>
      <c r="AA215" s="742"/>
      <c r="AB215" s="742"/>
      <c r="AC215" s="743"/>
      <c r="AD215" s="741" t="s">
        <v>25</v>
      </c>
      <c r="AE215" s="742"/>
      <c r="AF215" s="742"/>
      <c r="AG215" s="742"/>
      <c r="AH215" s="742"/>
      <c r="AI215" s="743"/>
      <c r="AJ215" s="194"/>
      <c r="AK215" s="194"/>
    </row>
    <row r="216" spans="1:105" ht="15.95" customHeight="1">
      <c r="A216" s="20"/>
      <c r="B216" s="789" t="s">
        <v>28</v>
      </c>
      <c r="C216" s="780" t="s">
        <v>648</v>
      </c>
      <c r="D216" s="792"/>
      <c r="E216" s="792"/>
      <c r="F216" s="792"/>
      <c r="G216" s="792"/>
      <c r="H216" s="792"/>
      <c r="I216" s="792"/>
      <c r="J216" s="792"/>
      <c r="K216" s="792"/>
      <c r="L216" s="792"/>
      <c r="M216" s="792"/>
      <c r="N216" s="793"/>
      <c r="O216" s="510"/>
      <c r="P216" s="511"/>
      <c r="Q216" s="511"/>
      <c r="R216" s="511"/>
      <c r="S216" s="511"/>
      <c r="T216" s="511"/>
      <c r="U216" s="511"/>
      <c r="V216" s="511"/>
      <c r="W216" s="511"/>
      <c r="X216" s="511"/>
      <c r="Y216" s="511"/>
      <c r="Z216" s="511"/>
      <c r="AA216" s="511"/>
      <c r="AB216" s="511"/>
      <c r="AC216" s="512"/>
      <c r="AD216" s="562"/>
      <c r="AE216" s="563"/>
      <c r="AF216" s="563"/>
      <c r="AG216" s="563"/>
      <c r="AH216" s="563"/>
      <c r="AI216" s="564"/>
      <c r="AJ216" s="38"/>
      <c r="AK216" s="20"/>
    </row>
    <row r="217" spans="1:105">
      <c r="A217" s="20"/>
      <c r="B217" s="790"/>
      <c r="C217" s="794"/>
      <c r="D217" s="795"/>
      <c r="E217" s="795"/>
      <c r="F217" s="795"/>
      <c r="G217" s="795"/>
      <c r="H217" s="795"/>
      <c r="I217" s="795"/>
      <c r="J217" s="795"/>
      <c r="K217" s="795"/>
      <c r="L217" s="795"/>
      <c r="M217" s="795"/>
      <c r="N217" s="796"/>
      <c r="O217" s="513"/>
      <c r="P217" s="514"/>
      <c r="Q217" s="514"/>
      <c r="R217" s="514"/>
      <c r="S217" s="514"/>
      <c r="T217" s="514"/>
      <c r="U217" s="514"/>
      <c r="V217" s="514"/>
      <c r="W217" s="514"/>
      <c r="X217" s="514"/>
      <c r="Y217" s="514"/>
      <c r="Z217" s="514"/>
      <c r="AA217" s="514"/>
      <c r="AB217" s="514"/>
      <c r="AC217" s="515"/>
      <c r="AD217" s="565"/>
      <c r="AE217" s="566"/>
      <c r="AF217" s="566"/>
      <c r="AG217" s="566"/>
      <c r="AH217" s="566"/>
      <c r="AI217" s="567"/>
      <c r="AJ217" s="38"/>
      <c r="AK217" s="20"/>
    </row>
    <row r="218" spans="1:105">
      <c r="A218" s="20"/>
      <c r="B218" s="790"/>
      <c r="C218" s="797"/>
      <c r="D218" s="798"/>
      <c r="E218" s="798"/>
      <c r="F218" s="798"/>
      <c r="G218" s="798"/>
      <c r="H218" s="798"/>
      <c r="I218" s="798"/>
      <c r="J218" s="798"/>
      <c r="K218" s="798"/>
      <c r="L218" s="798"/>
      <c r="M218" s="798"/>
      <c r="N218" s="799"/>
      <c r="O218" s="525"/>
      <c r="P218" s="526"/>
      <c r="Q218" s="526"/>
      <c r="R218" s="526"/>
      <c r="S218" s="526"/>
      <c r="T218" s="526"/>
      <c r="U218" s="526"/>
      <c r="V218" s="526"/>
      <c r="W218" s="526"/>
      <c r="X218" s="526"/>
      <c r="Y218" s="526"/>
      <c r="Z218" s="526"/>
      <c r="AA218" s="526"/>
      <c r="AB218" s="526"/>
      <c r="AC218" s="527"/>
      <c r="AD218" s="568"/>
      <c r="AE218" s="569"/>
      <c r="AF218" s="569"/>
      <c r="AG218" s="569"/>
      <c r="AH218" s="569"/>
      <c r="AI218" s="570"/>
      <c r="AJ218" s="38"/>
      <c r="AK218" s="20"/>
    </row>
    <row r="219" spans="1:105">
      <c r="A219" s="20"/>
      <c r="B219" s="790"/>
      <c r="C219" s="780" t="s">
        <v>644</v>
      </c>
      <c r="D219" s="781"/>
      <c r="E219" s="781"/>
      <c r="F219" s="781"/>
      <c r="G219" s="781"/>
      <c r="H219" s="781"/>
      <c r="I219" s="781"/>
      <c r="J219" s="781"/>
      <c r="K219" s="781"/>
      <c r="L219" s="781"/>
      <c r="M219" s="781"/>
      <c r="N219" s="782"/>
      <c r="O219" s="492"/>
      <c r="P219" s="511"/>
      <c r="Q219" s="511"/>
      <c r="R219" s="511"/>
      <c r="S219" s="511"/>
      <c r="T219" s="511"/>
      <c r="U219" s="511"/>
      <c r="V219" s="511"/>
      <c r="W219" s="511"/>
      <c r="X219" s="511"/>
      <c r="Y219" s="511"/>
      <c r="Z219" s="511"/>
      <c r="AA219" s="511"/>
      <c r="AB219" s="511"/>
      <c r="AC219" s="512"/>
      <c r="AD219" s="562"/>
      <c r="AE219" s="563"/>
      <c r="AF219" s="563"/>
      <c r="AG219" s="563"/>
      <c r="AH219" s="563"/>
      <c r="AI219" s="564"/>
      <c r="AJ219" s="38"/>
      <c r="AK219" s="20"/>
    </row>
    <row r="220" spans="1:105" s="8" customFormat="1">
      <c r="A220" s="20"/>
      <c r="B220" s="790"/>
      <c r="C220" s="800"/>
      <c r="D220" s="801"/>
      <c r="E220" s="801"/>
      <c r="F220" s="801"/>
      <c r="G220" s="801"/>
      <c r="H220" s="801"/>
      <c r="I220" s="801"/>
      <c r="J220" s="801"/>
      <c r="K220" s="801"/>
      <c r="L220" s="801"/>
      <c r="M220" s="801"/>
      <c r="N220" s="802"/>
      <c r="O220" s="513"/>
      <c r="P220" s="514"/>
      <c r="Q220" s="514"/>
      <c r="R220" s="514"/>
      <c r="S220" s="514"/>
      <c r="T220" s="514"/>
      <c r="U220" s="514"/>
      <c r="V220" s="514"/>
      <c r="W220" s="514"/>
      <c r="X220" s="514"/>
      <c r="Y220" s="514"/>
      <c r="Z220" s="514"/>
      <c r="AA220" s="514"/>
      <c r="AB220" s="514"/>
      <c r="AC220" s="515"/>
      <c r="AD220" s="565"/>
      <c r="AE220" s="566"/>
      <c r="AF220" s="566"/>
      <c r="AG220" s="566"/>
      <c r="AH220" s="566"/>
      <c r="AI220" s="567"/>
      <c r="AJ220" s="38"/>
      <c r="AK220" s="20"/>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row>
    <row r="221" spans="1:105" ht="15.95" customHeight="1">
      <c r="A221" s="20"/>
      <c r="B221" s="790"/>
      <c r="C221" s="783"/>
      <c r="D221" s="784"/>
      <c r="E221" s="784"/>
      <c r="F221" s="784"/>
      <c r="G221" s="784"/>
      <c r="H221" s="784"/>
      <c r="I221" s="784"/>
      <c r="J221" s="784"/>
      <c r="K221" s="784"/>
      <c r="L221" s="784"/>
      <c r="M221" s="784"/>
      <c r="N221" s="785"/>
      <c r="O221" s="513"/>
      <c r="P221" s="514"/>
      <c r="Q221" s="514"/>
      <c r="R221" s="514"/>
      <c r="S221" s="514"/>
      <c r="T221" s="514"/>
      <c r="U221" s="514"/>
      <c r="V221" s="514"/>
      <c r="W221" s="514"/>
      <c r="X221" s="514"/>
      <c r="Y221" s="514"/>
      <c r="Z221" s="514"/>
      <c r="AA221" s="514"/>
      <c r="AB221" s="514"/>
      <c r="AC221" s="515"/>
      <c r="AD221" s="565"/>
      <c r="AE221" s="566"/>
      <c r="AF221" s="566"/>
      <c r="AG221" s="566"/>
      <c r="AH221" s="566"/>
      <c r="AI221" s="567"/>
      <c r="AJ221" s="38"/>
      <c r="AK221" s="20"/>
    </row>
    <row r="222" spans="1:105" ht="15.95" customHeight="1">
      <c r="A222" s="20"/>
      <c r="B222" s="790"/>
      <c r="C222" s="786"/>
      <c r="D222" s="787"/>
      <c r="E222" s="787"/>
      <c r="F222" s="787"/>
      <c r="G222" s="787"/>
      <c r="H222" s="787"/>
      <c r="I222" s="787"/>
      <c r="J222" s="787"/>
      <c r="K222" s="787"/>
      <c r="L222" s="787"/>
      <c r="M222" s="787"/>
      <c r="N222" s="788"/>
      <c r="O222" s="525"/>
      <c r="P222" s="526"/>
      <c r="Q222" s="526"/>
      <c r="R222" s="526"/>
      <c r="S222" s="526"/>
      <c r="T222" s="526"/>
      <c r="U222" s="526"/>
      <c r="V222" s="526"/>
      <c r="W222" s="526"/>
      <c r="X222" s="526"/>
      <c r="Y222" s="526"/>
      <c r="Z222" s="526"/>
      <c r="AA222" s="526"/>
      <c r="AB222" s="526"/>
      <c r="AC222" s="527"/>
      <c r="AD222" s="568"/>
      <c r="AE222" s="569"/>
      <c r="AF222" s="569"/>
      <c r="AG222" s="569"/>
      <c r="AH222" s="569"/>
      <c r="AI222" s="570"/>
      <c r="AJ222" s="38"/>
      <c r="AK222" s="20"/>
    </row>
    <row r="223" spans="1:105" ht="15.95" customHeight="1">
      <c r="A223" s="20"/>
      <c r="B223" s="790"/>
      <c r="C223" s="780" t="s">
        <v>645</v>
      </c>
      <c r="D223" s="781"/>
      <c r="E223" s="781"/>
      <c r="F223" s="781"/>
      <c r="G223" s="781"/>
      <c r="H223" s="781"/>
      <c r="I223" s="781"/>
      <c r="J223" s="781"/>
      <c r="K223" s="781"/>
      <c r="L223" s="781"/>
      <c r="M223" s="781"/>
      <c r="N223" s="782"/>
      <c r="O223" s="492"/>
      <c r="P223" s="511"/>
      <c r="Q223" s="511"/>
      <c r="R223" s="511"/>
      <c r="S223" s="511"/>
      <c r="T223" s="511"/>
      <c r="U223" s="511"/>
      <c r="V223" s="511"/>
      <c r="W223" s="511"/>
      <c r="X223" s="511"/>
      <c r="Y223" s="511"/>
      <c r="Z223" s="511"/>
      <c r="AA223" s="511"/>
      <c r="AB223" s="511"/>
      <c r="AC223" s="512"/>
      <c r="AD223" s="562"/>
      <c r="AE223" s="563"/>
      <c r="AF223" s="563"/>
      <c r="AG223" s="563"/>
      <c r="AH223" s="563"/>
      <c r="AI223" s="564"/>
      <c r="AJ223" s="38"/>
      <c r="AK223" s="20"/>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row>
    <row r="224" spans="1:105" ht="15.95" customHeight="1">
      <c r="A224" s="20"/>
      <c r="B224" s="790"/>
      <c r="C224" s="783"/>
      <c r="D224" s="784"/>
      <c r="E224" s="784"/>
      <c r="F224" s="784"/>
      <c r="G224" s="784"/>
      <c r="H224" s="784"/>
      <c r="I224" s="784"/>
      <c r="J224" s="784"/>
      <c r="K224" s="784"/>
      <c r="L224" s="784"/>
      <c r="M224" s="784"/>
      <c r="N224" s="785"/>
      <c r="O224" s="513"/>
      <c r="P224" s="514"/>
      <c r="Q224" s="514"/>
      <c r="R224" s="514"/>
      <c r="S224" s="514"/>
      <c r="T224" s="514"/>
      <c r="U224" s="514"/>
      <c r="V224" s="514"/>
      <c r="W224" s="514"/>
      <c r="X224" s="514"/>
      <c r="Y224" s="514"/>
      <c r="Z224" s="514"/>
      <c r="AA224" s="514"/>
      <c r="AB224" s="514"/>
      <c r="AC224" s="515"/>
      <c r="AD224" s="565"/>
      <c r="AE224" s="566"/>
      <c r="AF224" s="566"/>
      <c r="AG224" s="566"/>
      <c r="AH224" s="566"/>
      <c r="AI224" s="567"/>
      <c r="AJ224" s="38"/>
      <c r="AK224" s="20"/>
    </row>
    <row r="225" spans="1:105" ht="15.95" customHeight="1">
      <c r="A225" s="20"/>
      <c r="B225" s="790"/>
      <c r="C225" s="786"/>
      <c r="D225" s="787"/>
      <c r="E225" s="787"/>
      <c r="F225" s="787"/>
      <c r="G225" s="787"/>
      <c r="H225" s="787"/>
      <c r="I225" s="787"/>
      <c r="J225" s="787"/>
      <c r="K225" s="787"/>
      <c r="L225" s="787"/>
      <c r="M225" s="787"/>
      <c r="N225" s="788"/>
      <c r="O225" s="525"/>
      <c r="P225" s="526"/>
      <c r="Q225" s="526"/>
      <c r="R225" s="526"/>
      <c r="S225" s="526"/>
      <c r="T225" s="526"/>
      <c r="U225" s="526"/>
      <c r="V225" s="526"/>
      <c r="W225" s="526"/>
      <c r="X225" s="526"/>
      <c r="Y225" s="526"/>
      <c r="Z225" s="526"/>
      <c r="AA225" s="526"/>
      <c r="AB225" s="526"/>
      <c r="AC225" s="527"/>
      <c r="AD225" s="568"/>
      <c r="AE225" s="569"/>
      <c r="AF225" s="569"/>
      <c r="AG225" s="569"/>
      <c r="AH225" s="569"/>
      <c r="AI225" s="570"/>
      <c r="AJ225" s="38"/>
      <c r="AK225" s="20"/>
    </row>
    <row r="226" spans="1:105" s="3" customFormat="1" ht="15.95" customHeight="1">
      <c r="A226" s="20"/>
      <c r="B226" s="790"/>
      <c r="C226" s="780" t="s">
        <v>646</v>
      </c>
      <c r="D226" s="781"/>
      <c r="E226" s="781"/>
      <c r="F226" s="781"/>
      <c r="G226" s="781"/>
      <c r="H226" s="781"/>
      <c r="I226" s="781"/>
      <c r="J226" s="781"/>
      <c r="K226" s="781"/>
      <c r="L226" s="781"/>
      <c r="M226" s="781"/>
      <c r="N226" s="782"/>
      <c r="O226" s="510"/>
      <c r="P226" s="511"/>
      <c r="Q226" s="511"/>
      <c r="R226" s="511"/>
      <c r="S226" s="511"/>
      <c r="T226" s="511"/>
      <c r="U226" s="511"/>
      <c r="V226" s="511"/>
      <c r="W226" s="511"/>
      <c r="X226" s="511"/>
      <c r="Y226" s="511"/>
      <c r="Z226" s="511"/>
      <c r="AA226" s="511"/>
      <c r="AB226" s="511"/>
      <c r="AC226" s="512"/>
      <c r="AD226" s="562"/>
      <c r="AE226" s="563"/>
      <c r="AF226" s="563"/>
      <c r="AG226" s="563"/>
      <c r="AH226" s="563"/>
      <c r="AI226" s="564"/>
      <c r="AJ226" s="38"/>
      <c r="AK226" s="20"/>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row>
    <row r="227" spans="1:105" s="3" customFormat="1" ht="15.95" customHeight="1">
      <c r="A227" s="20"/>
      <c r="B227" s="790"/>
      <c r="C227" s="783"/>
      <c r="D227" s="784"/>
      <c r="E227" s="784"/>
      <c r="F227" s="784"/>
      <c r="G227" s="784"/>
      <c r="H227" s="784"/>
      <c r="I227" s="784"/>
      <c r="J227" s="784"/>
      <c r="K227" s="784"/>
      <c r="L227" s="784"/>
      <c r="M227" s="784"/>
      <c r="N227" s="785"/>
      <c r="O227" s="513"/>
      <c r="P227" s="514"/>
      <c r="Q227" s="514"/>
      <c r="R227" s="514"/>
      <c r="S227" s="514"/>
      <c r="T227" s="514"/>
      <c r="U227" s="514"/>
      <c r="V227" s="514"/>
      <c r="W227" s="514"/>
      <c r="X227" s="514"/>
      <c r="Y227" s="514"/>
      <c r="Z227" s="514"/>
      <c r="AA227" s="514"/>
      <c r="AB227" s="514"/>
      <c r="AC227" s="515"/>
      <c r="AD227" s="565"/>
      <c r="AE227" s="566"/>
      <c r="AF227" s="566"/>
      <c r="AG227" s="566"/>
      <c r="AH227" s="566"/>
      <c r="AI227" s="567"/>
      <c r="AJ227" s="38"/>
      <c r="AK227" s="20"/>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row>
    <row r="228" spans="1:105" ht="15.95" customHeight="1">
      <c r="A228" s="20"/>
      <c r="B228" s="790"/>
      <c r="C228" s="786"/>
      <c r="D228" s="787"/>
      <c r="E228" s="787"/>
      <c r="F228" s="787"/>
      <c r="G228" s="787"/>
      <c r="H228" s="787"/>
      <c r="I228" s="787"/>
      <c r="J228" s="787"/>
      <c r="K228" s="787"/>
      <c r="L228" s="787"/>
      <c r="M228" s="787"/>
      <c r="N228" s="788"/>
      <c r="O228" s="525"/>
      <c r="P228" s="526"/>
      <c r="Q228" s="526"/>
      <c r="R228" s="526"/>
      <c r="S228" s="526"/>
      <c r="T228" s="526"/>
      <c r="U228" s="526"/>
      <c r="V228" s="526"/>
      <c r="W228" s="526"/>
      <c r="X228" s="526"/>
      <c r="Y228" s="526"/>
      <c r="Z228" s="526"/>
      <c r="AA228" s="526"/>
      <c r="AB228" s="526"/>
      <c r="AC228" s="527"/>
      <c r="AD228" s="568"/>
      <c r="AE228" s="569"/>
      <c r="AF228" s="569"/>
      <c r="AG228" s="569"/>
      <c r="AH228" s="569"/>
      <c r="AI228" s="570"/>
      <c r="AJ228" s="38"/>
      <c r="AK228" s="20"/>
    </row>
    <row r="229" spans="1:105" ht="15.95" customHeight="1">
      <c r="A229" s="20"/>
      <c r="B229" s="790"/>
      <c r="C229" s="780" t="s">
        <v>647</v>
      </c>
      <c r="D229" s="781"/>
      <c r="E229" s="781"/>
      <c r="F229" s="781"/>
      <c r="G229" s="781"/>
      <c r="H229" s="781"/>
      <c r="I229" s="781"/>
      <c r="J229" s="781"/>
      <c r="K229" s="781"/>
      <c r="L229" s="781"/>
      <c r="M229" s="781"/>
      <c r="N229" s="782"/>
      <c r="O229" s="510" t="s">
        <v>731</v>
      </c>
      <c r="P229" s="511"/>
      <c r="Q229" s="511"/>
      <c r="R229" s="511"/>
      <c r="S229" s="511"/>
      <c r="T229" s="511"/>
      <c r="U229" s="511"/>
      <c r="V229" s="511"/>
      <c r="W229" s="511"/>
      <c r="X229" s="511"/>
      <c r="Y229" s="511"/>
      <c r="Z229" s="511"/>
      <c r="AA229" s="511"/>
      <c r="AB229" s="511"/>
      <c r="AC229" s="512"/>
      <c r="AD229" s="562"/>
      <c r="AE229" s="563"/>
      <c r="AF229" s="563"/>
      <c r="AG229" s="563"/>
      <c r="AH229" s="563"/>
      <c r="AI229" s="564"/>
      <c r="AJ229" s="38"/>
      <c r="AK229" s="20"/>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row>
    <row r="230" spans="1:105" ht="17.25" customHeight="1">
      <c r="A230" s="20"/>
      <c r="B230" s="790"/>
      <c r="C230" s="783"/>
      <c r="D230" s="784"/>
      <c r="E230" s="784"/>
      <c r="F230" s="784"/>
      <c r="G230" s="784"/>
      <c r="H230" s="784"/>
      <c r="I230" s="784"/>
      <c r="J230" s="784"/>
      <c r="K230" s="784"/>
      <c r="L230" s="784"/>
      <c r="M230" s="784"/>
      <c r="N230" s="785"/>
      <c r="O230" s="513"/>
      <c r="P230" s="514"/>
      <c r="Q230" s="514"/>
      <c r="R230" s="514"/>
      <c r="S230" s="514"/>
      <c r="T230" s="514"/>
      <c r="U230" s="514"/>
      <c r="V230" s="514"/>
      <c r="W230" s="514"/>
      <c r="X230" s="514"/>
      <c r="Y230" s="514"/>
      <c r="Z230" s="514"/>
      <c r="AA230" s="514"/>
      <c r="AB230" s="514"/>
      <c r="AC230" s="515"/>
      <c r="AD230" s="565"/>
      <c r="AE230" s="566"/>
      <c r="AF230" s="566"/>
      <c r="AG230" s="566"/>
      <c r="AH230" s="566"/>
      <c r="AI230" s="567"/>
      <c r="AJ230" s="38"/>
      <c r="AK230" s="20"/>
      <c r="AN230" s="141"/>
      <c r="AO230" s="141"/>
      <c r="AP230" s="141"/>
      <c r="AQ230" s="141"/>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row>
    <row r="231" spans="1:105" ht="17.25" customHeight="1">
      <c r="A231" s="20"/>
      <c r="B231" s="791"/>
      <c r="C231" s="786"/>
      <c r="D231" s="787"/>
      <c r="E231" s="787"/>
      <c r="F231" s="787"/>
      <c r="G231" s="787"/>
      <c r="H231" s="787"/>
      <c r="I231" s="787"/>
      <c r="J231" s="787"/>
      <c r="K231" s="787"/>
      <c r="L231" s="787"/>
      <c r="M231" s="787"/>
      <c r="N231" s="788"/>
      <c r="O231" s="525"/>
      <c r="P231" s="526"/>
      <c r="Q231" s="526"/>
      <c r="R231" s="526"/>
      <c r="S231" s="526"/>
      <c r="T231" s="526"/>
      <c r="U231" s="526"/>
      <c r="V231" s="526"/>
      <c r="W231" s="526"/>
      <c r="X231" s="526"/>
      <c r="Y231" s="526"/>
      <c r="Z231" s="526"/>
      <c r="AA231" s="526"/>
      <c r="AB231" s="526"/>
      <c r="AC231" s="527"/>
      <c r="AD231" s="568"/>
      <c r="AE231" s="569"/>
      <c r="AF231" s="569"/>
      <c r="AG231" s="569"/>
      <c r="AH231" s="569"/>
      <c r="AI231" s="570"/>
      <c r="AJ231" s="38"/>
      <c r="AK231" s="20"/>
      <c r="AN231" s="141"/>
      <c r="AO231" s="141"/>
      <c r="AP231" s="141"/>
      <c r="AQ231" s="141"/>
      <c r="AR231" s="3"/>
      <c r="AS231" s="3"/>
      <c r="AT231" s="3"/>
      <c r="AU231" s="3"/>
      <c r="AV231" s="3"/>
      <c r="AW231" s="3"/>
    </row>
    <row r="232" spans="1:105" ht="17.25" customHeight="1">
      <c r="A232" s="20"/>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542" t="s">
        <v>555</v>
      </c>
      <c r="AC232" s="542"/>
      <c r="AD232" s="563">
        <f>SUM(AD216:AI231)</f>
        <v>0</v>
      </c>
      <c r="AE232" s="686"/>
      <c r="AF232" s="686"/>
      <c r="AG232" s="686"/>
      <c r="AH232" s="686"/>
      <c r="AI232" s="686"/>
      <c r="AJ232" s="38"/>
      <c r="AK232" s="20"/>
      <c r="AR232" s="3"/>
      <c r="AS232" s="3"/>
      <c r="AT232" s="3"/>
      <c r="AU232" s="3"/>
      <c r="AV232" s="3"/>
      <c r="AW232" s="3"/>
    </row>
    <row r="233" spans="1:105" s="8" customFormat="1" ht="17.25" customHeight="1">
      <c r="A233" s="589" t="s">
        <v>81</v>
      </c>
      <c r="B233" s="589"/>
      <c r="C233" s="589"/>
      <c r="D233" s="589"/>
      <c r="E233" s="589"/>
      <c r="F233" s="589"/>
      <c r="G233" s="589"/>
      <c r="H233" s="589"/>
      <c r="I233" s="589"/>
      <c r="J233" s="589"/>
      <c r="K233" s="589"/>
      <c r="L233" s="589"/>
      <c r="M233" s="589"/>
      <c r="N233" s="589"/>
      <c r="O233" s="589"/>
      <c r="P233" s="589"/>
      <c r="Q233" s="589"/>
      <c r="R233" s="589"/>
      <c r="S233" s="589"/>
      <c r="T233" s="589"/>
      <c r="U233" s="589"/>
      <c r="V233" s="589"/>
      <c r="W233" s="589"/>
      <c r="X233" s="589"/>
      <c r="Y233" s="589"/>
      <c r="Z233" s="589"/>
      <c r="AA233" s="589"/>
      <c r="AB233" s="589"/>
      <c r="AC233" s="589"/>
      <c r="AD233" s="589"/>
      <c r="AE233" s="589"/>
      <c r="AF233" s="589"/>
      <c r="AG233" s="589"/>
      <c r="AH233" s="589"/>
      <c r="AI233" s="589"/>
      <c r="AJ233" s="589"/>
      <c r="AK233" s="589"/>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row>
    <row r="234" spans="1:105" s="8" customFormat="1" ht="24" customHeight="1">
      <c r="A234" s="664" t="s">
        <v>395</v>
      </c>
      <c r="B234" s="664"/>
      <c r="C234" s="664"/>
      <c r="D234" s="664"/>
      <c r="E234" s="664"/>
      <c r="F234" s="664"/>
      <c r="G234" s="664"/>
      <c r="H234" s="664"/>
      <c r="I234" s="664"/>
      <c r="J234" s="664"/>
      <c r="K234" s="664"/>
      <c r="L234" s="664"/>
      <c r="M234" s="664"/>
      <c r="N234" s="664"/>
      <c r="O234" s="664"/>
      <c r="P234" s="664"/>
      <c r="Q234" s="664"/>
      <c r="R234" s="664"/>
      <c r="S234" s="664"/>
      <c r="T234" s="664"/>
      <c r="U234" s="664"/>
      <c r="V234" s="664"/>
      <c r="W234" s="664"/>
      <c r="X234" s="664"/>
      <c r="Y234" s="664"/>
      <c r="Z234" s="664"/>
      <c r="AA234" s="664"/>
      <c r="AB234" s="664"/>
      <c r="AC234" s="664"/>
      <c r="AD234" s="664"/>
      <c r="AE234" s="664"/>
      <c r="AF234" s="664"/>
      <c r="AG234" s="664"/>
      <c r="AH234" s="664"/>
      <c r="AI234" s="664"/>
      <c r="AJ234" s="664"/>
      <c r="AK234" s="664"/>
      <c r="AN234" s="585" t="s">
        <v>556</v>
      </c>
      <c r="AO234" s="585"/>
      <c r="AP234" s="585"/>
      <c r="AQ234" s="585"/>
      <c r="AR234" s="585"/>
      <c r="AS234" s="586">
        <f>K59+S59+AA59+AH59</f>
        <v>0</v>
      </c>
      <c r="AT234" s="586"/>
      <c r="AU234" s="586"/>
      <c r="AV234" s="586"/>
      <c r="AW234" s="58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row>
    <row r="235" spans="1:105" s="8" customFormat="1" ht="24" customHeight="1">
      <c r="A235" s="664" t="s">
        <v>396</v>
      </c>
      <c r="B235" s="664"/>
      <c r="C235" s="664"/>
      <c r="D235" s="664"/>
      <c r="E235" s="664"/>
      <c r="F235" s="664"/>
      <c r="G235" s="664"/>
      <c r="H235" s="664"/>
      <c r="I235" s="664"/>
      <c r="J235" s="664"/>
      <c r="K235" s="664"/>
      <c r="L235" s="664"/>
      <c r="M235" s="664"/>
      <c r="N235" s="664"/>
      <c r="O235" s="664"/>
      <c r="P235" s="664"/>
      <c r="Q235" s="664"/>
      <c r="R235" s="664"/>
      <c r="S235" s="664"/>
      <c r="T235" s="664"/>
      <c r="U235" s="664"/>
      <c r="V235" s="664"/>
      <c r="W235" s="664"/>
      <c r="X235" s="664"/>
      <c r="Y235" s="664"/>
      <c r="Z235" s="664"/>
      <c r="AA235" s="664"/>
      <c r="AB235" s="664"/>
      <c r="AC235" s="664"/>
      <c r="AD235" s="664"/>
      <c r="AE235" s="664"/>
      <c r="AF235" s="664"/>
      <c r="AG235" s="664"/>
      <c r="AH235" s="664"/>
      <c r="AI235" s="664"/>
      <c r="AJ235" s="664"/>
      <c r="AK235" s="664"/>
      <c r="AN235" s="585" t="s">
        <v>557</v>
      </c>
      <c r="AO235" s="585"/>
      <c r="AP235" s="585"/>
      <c r="AQ235" s="585"/>
      <c r="AR235" s="585"/>
      <c r="AS235" s="586">
        <f>U253</f>
        <v>0</v>
      </c>
      <c r="AT235" s="586"/>
      <c r="AU235" s="586"/>
      <c r="AV235" s="586"/>
      <c r="AW235" s="58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row>
    <row r="236" spans="1:105" s="8" customFormat="1" ht="24.95" customHeight="1">
      <c r="A236" s="20"/>
      <c r="B236" s="609"/>
      <c r="C236" s="337"/>
      <c r="D236" s="337"/>
      <c r="E236" s="337"/>
      <c r="F236" s="338"/>
      <c r="G236" s="352" t="s">
        <v>397</v>
      </c>
      <c r="H236" s="352"/>
      <c r="I236" s="352"/>
      <c r="J236" s="352"/>
      <c r="K236" s="352"/>
      <c r="L236" s="352" t="s">
        <v>398</v>
      </c>
      <c r="M236" s="352"/>
      <c r="N236" s="352"/>
      <c r="O236" s="352"/>
      <c r="P236" s="352"/>
      <c r="Q236" s="352" t="s">
        <v>399</v>
      </c>
      <c r="R236" s="352"/>
      <c r="S236" s="352"/>
      <c r="T236" s="352"/>
      <c r="U236" s="352"/>
      <c r="V236" s="352" t="s">
        <v>400</v>
      </c>
      <c r="W236" s="352"/>
      <c r="X236" s="352"/>
      <c r="Y236" s="352"/>
      <c r="Z236" s="352"/>
      <c r="AA236" s="352" t="s">
        <v>401</v>
      </c>
      <c r="AB236" s="352"/>
      <c r="AC236" s="352"/>
      <c r="AD236" s="352"/>
      <c r="AE236" s="352"/>
      <c r="AF236" s="746"/>
      <c r="AG236" s="746"/>
      <c r="AH236" s="746"/>
      <c r="AI236" s="746"/>
      <c r="AJ236" s="747"/>
      <c r="AK236" s="20"/>
      <c r="AN236" s="585" t="s">
        <v>558</v>
      </c>
      <c r="AO236" s="585"/>
      <c r="AP236" s="585"/>
      <c r="AQ236" s="585"/>
      <c r="AR236" s="585"/>
      <c r="AS236" s="586">
        <f>AS234-AS235</f>
        <v>0</v>
      </c>
      <c r="AT236" s="586"/>
      <c r="AU236" s="586"/>
      <c r="AV236" s="586"/>
      <c r="AW236" s="586"/>
    </row>
    <row r="237" spans="1:105" s="8" customFormat="1" ht="17.25" customHeight="1">
      <c r="A237" s="20"/>
      <c r="B237" s="609" t="s">
        <v>82</v>
      </c>
      <c r="C237" s="337"/>
      <c r="D237" s="337"/>
      <c r="E237" s="337"/>
      <c r="F237" s="338"/>
      <c r="G237" s="663"/>
      <c r="H237" s="663"/>
      <c r="I237" s="663"/>
      <c r="J237" s="663"/>
      <c r="K237" s="663"/>
      <c r="L237" s="663"/>
      <c r="M237" s="663"/>
      <c r="N237" s="663"/>
      <c r="O237" s="663"/>
      <c r="P237" s="663"/>
      <c r="Q237" s="663"/>
      <c r="R237" s="663"/>
      <c r="S237" s="663"/>
      <c r="T237" s="663"/>
      <c r="U237" s="663"/>
      <c r="V237" s="663"/>
      <c r="W237" s="663"/>
      <c r="X237" s="663"/>
      <c r="Y237" s="663"/>
      <c r="Z237" s="663"/>
      <c r="AA237" s="663"/>
      <c r="AB237" s="663"/>
      <c r="AC237" s="663"/>
      <c r="AD237" s="663"/>
      <c r="AE237" s="663"/>
      <c r="AF237" s="38"/>
      <c r="AG237" s="38"/>
      <c r="AH237" s="38"/>
      <c r="AI237" s="38"/>
      <c r="AJ237" s="38"/>
      <c r="AK237" s="20"/>
      <c r="AN237" s="585" t="s">
        <v>559</v>
      </c>
      <c r="AO237" s="585"/>
      <c r="AP237" s="585"/>
      <c r="AQ237" s="585"/>
      <c r="AR237" s="585"/>
      <c r="AS237" s="586">
        <f>AS236-AD232</f>
        <v>0</v>
      </c>
      <c r="AT237" s="587"/>
      <c r="AU237" s="587"/>
      <c r="AV237" s="587"/>
      <c r="AW237" s="587"/>
      <c r="AX237" s="588" t="s">
        <v>560</v>
      </c>
      <c r="AY237" s="328"/>
      <c r="AZ237" s="328"/>
      <c r="BA237" s="328"/>
      <c r="BB237" s="328"/>
      <c r="BC237" s="328"/>
      <c r="BD237" s="328"/>
      <c r="BE237" s="328"/>
      <c r="BF237" s="328"/>
      <c r="BG237" s="328"/>
      <c r="BH237" s="328"/>
      <c r="BI237" s="328"/>
    </row>
    <row r="238" spans="1:105" s="8" customFormat="1" ht="17.25" customHeight="1">
      <c r="A238" s="20"/>
      <c r="B238" s="609" t="s">
        <v>83</v>
      </c>
      <c r="C238" s="337"/>
      <c r="D238" s="337"/>
      <c r="E238" s="337"/>
      <c r="F238" s="338"/>
      <c r="G238" s="663">
        <f>G237</f>
        <v>0</v>
      </c>
      <c r="H238" s="663"/>
      <c r="I238" s="663"/>
      <c r="J238" s="663"/>
      <c r="K238" s="663"/>
      <c r="L238" s="663">
        <f>G237+L237</f>
        <v>0</v>
      </c>
      <c r="M238" s="663"/>
      <c r="N238" s="663"/>
      <c r="O238" s="663"/>
      <c r="P238" s="663"/>
      <c r="Q238" s="663">
        <f>L238+Q237</f>
        <v>0</v>
      </c>
      <c r="R238" s="663"/>
      <c r="S238" s="663"/>
      <c r="T238" s="663"/>
      <c r="U238" s="663"/>
      <c r="V238" s="663">
        <f>Q238+V237</f>
        <v>0</v>
      </c>
      <c r="W238" s="663"/>
      <c r="X238" s="663"/>
      <c r="Y238" s="663"/>
      <c r="Z238" s="663"/>
      <c r="AA238" s="663">
        <f>V238+AA237</f>
        <v>0</v>
      </c>
      <c r="AB238" s="663"/>
      <c r="AC238" s="663"/>
      <c r="AD238" s="663"/>
      <c r="AE238" s="663"/>
      <c r="AF238" s="38"/>
      <c r="AG238" s="38"/>
      <c r="AH238" s="38"/>
      <c r="AI238" s="38"/>
      <c r="AJ238" s="38"/>
      <c r="AK238" s="20"/>
    </row>
    <row r="239" spans="1:105" s="8" customFormat="1" ht="17.25" customHeight="1">
      <c r="A239" s="20"/>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20"/>
    </row>
    <row r="240" spans="1:105" s="8" customFormat="1" ht="17.25" customHeight="1">
      <c r="A240" s="664" t="s">
        <v>402</v>
      </c>
      <c r="B240" s="664"/>
      <c r="C240" s="664"/>
      <c r="D240" s="664"/>
      <c r="E240" s="664"/>
      <c r="F240" s="664"/>
      <c r="G240" s="664"/>
      <c r="H240" s="664"/>
      <c r="I240" s="664"/>
      <c r="J240" s="664"/>
      <c r="K240" s="664"/>
      <c r="L240" s="664"/>
      <c r="M240" s="664"/>
      <c r="N240" s="664"/>
      <c r="O240" s="664"/>
      <c r="P240" s="664"/>
      <c r="Q240" s="664"/>
      <c r="R240" s="664"/>
      <c r="S240" s="664"/>
      <c r="T240" s="664"/>
      <c r="U240" s="664"/>
      <c r="V240" s="664"/>
      <c r="W240" s="664"/>
      <c r="X240" s="664"/>
      <c r="Y240" s="664"/>
      <c r="Z240" s="664"/>
      <c r="AA240" s="664"/>
      <c r="AB240" s="664"/>
      <c r="AC240" s="664"/>
      <c r="AD240" s="664"/>
      <c r="AE240" s="664"/>
      <c r="AF240" s="664"/>
      <c r="AG240" s="664"/>
      <c r="AH240" s="664"/>
      <c r="AI240" s="664"/>
      <c r="AJ240" s="664"/>
      <c r="AK240" s="664"/>
    </row>
    <row r="241" spans="1:95" s="8" customFormat="1" ht="17.25" customHeight="1">
      <c r="A241" s="775" t="s">
        <v>409</v>
      </c>
      <c r="B241" s="775"/>
      <c r="C241" s="775"/>
      <c r="D241" s="775"/>
      <c r="E241" s="775"/>
      <c r="F241" s="775"/>
      <c r="G241" s="775"/>
      <c r="H241" s="775"/>
      <c r="I241" s="775"/>
      <c r="J241" s="775"/>
      <c r="K241" s="775"/>
      <c r="L241" s="775"/>
      <c r="M241" s="803"/>
      <c r="N241" s="804"/>
      <c r="O241" s="185" t="s">
        <v>84</v>
      </c>
      <c r="P241" s="185"/>
      <c r="Q241" s="185"/>
      <c r="R241" s="185"/>
      <c r="S241" s="185"/>
      <c r="T241" s="185"/>
      <c r="U241" s="185"/>
      <c r="V241" s="185"/>
      <c r="X241" s="185"/>
      <c r="Y241" s="185"/>
      <c r="Z241" s="185"/>
      <c r="AA241" s="185"/>
      <c r="AB241" s="185"/>
      <c r="AC241" s="185"/>
      <c r="AD241" s="185"/>
      <c r="AE241" s="185"/>
      <c r="AF241" s="185"/>
      <c r="AG241" s="185"/>
      <c r="AH241" s="185"/>
      <c r="AI241" s="185"/>
      <c r="AJ241" s="185"/>
      <c r="AK241" s="185"/>
    </row>
    <row r="242" spans="1:95" s="8" customFormat="1" ht="17.25" customHeight="1">
      <c r="A242" s="775" t="s">
        <v>408</v>
      </c>
      <c r="B242" s="775"/>
      <c r="C242" s="775"/>
      <c r="D242" s="775"/>
      <c r="E242" s="775"/>
      <c r="F242" s="775"/>
      <c r="G242" s="775"/>
      <c r="H242" s="775"/>
      <c r="I242" s="775"/>
      <c r="J242" s="775"/>
      <c r="K242" s="775"/>
      <c r="L242" s="775"/>
      <c r="M242" s="775"/>
      <c r="N242" s="775"/>
      <c r="O242" s="775"/>
      <c r="P242" s="775"/>
      <c r="Q242" s="775"/>
      <c r="R242" s="776"/>
      <c r="S242" s="777"/>
      <c r="T242" s="777"/>
      <c r="U242" s="778"/>
      <c r="V242" s="185" t="s">
        <v>405</v>
      </c>
      <c r="AB242" s="185"/>
      <c r="AC242" s="185"/>
      <c r="AD242" s="185"/>
      <c r="AE242" s="185"/>
      <c r="AF242" s="185"/>
      <c r="AG242" s="185"/>
      <c r="AH242" s="185"/>
      <c r="AI242" s="185"/>
      <c r="AJ242" s="185"/>
      <c r="AK242" s="185"/>
    </row>
    <row r="243" spans="1:95" s="8" customFormat="1" ht="17.25" customHeight="1">
      <c r="A243" s="775" t="s">
        <v>404</v>
      </c>
      <c r="B243" s="775"/>
      <c r="C243" s="775"/>
      <c r="D243" s="775"/>
      <c r="E243" s="775"/>
      <c r="F243" s="779"/>
      <c r="G243" s="691"/>
      <c r="H243" s="692"/>
      <c r="I243" s="692"/>
      <c r="J243" s="692"/>
      <c r="K243" s="692"/>
      <c r="L243" s="692"/>
      <c r="M243" s="692"/>
      <c r="N243" s="692"/>
      <c r="O243" s="692"/>
      <c r="P243" s="692"/>
      <c r="Q243" s="692"/>
      <c r="R243" s="692"/>
      <c r="S243" s="692"/>
      <c r="T243" s="692"/>
      <c r="U243" s="770"/>
      <c r="V243" s="771" t="s">
        <v>410</v>
      </c>
      <c r="W243" s="706"/>
      <c r="X243" s="706"/>
      <c r="Y243" s="706"/>
      <c r="Z243" s="706"/>
      <c r="AA243" s="706"/>
      <c r="AB243" s="706"/>
      <c r="AC243" s="706"/>
      <c r="AD243" s="706"/>
      <c r="AE243" s="706"/>
      <c r="AF243" s="706"/>
      <c r="AG243" s="706"/>
      <c r="AH243" s="706"/>
      <c r="AI243" s="195"/>
      <c r="AJ243" s="185"/>
      <c r="AK243" s="185"/>
    </row>
    <row r="244" spans="1:95" s="8" customFormat="1" ht="17.25" customHeight="1">
      <c r="A244" s="20"/>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20"/>
    </row>
    <row r="245" spans="1:95" s="8" customFormat="1" ht="17.25" customHeight="1">
      <c r="A245" s="664" t="s">
        <v>407</v>
      </c>
      <c r="B245" s="664"/>
      <c r="C245" s="664"/>
      <c r="D245" s="664"/>
      <c r="E245" s="664"/>
      <c r="F245" s="664"/>
      <c r="G245" s="664"/>
      <c r="H245" s="664"/>
      <c r="I245" s="664"/>
      <c r="J245" s="664"/>
      <c r="K245" s="664"/>
      <c r="L245" s="664"/>
      <c r="M245" s="664"/>
      <c r="N245" s="664"/>
      <c r="O245" s="664"/>
      <c r="P245" s="664"/>
      <c r="Q245" s="664"/>
      <c r="R245" s="664"/>
      <c r="S245" s="664"/>
      <c r="T245" s="664"/>
      <c r="U245" s="664"/>
      <c r="V245" s="664"/>
      <c r="W245" s="664"/>
      <c r="X245" s="664"/>
      <c r="Y245" s="664"/>
      <c r="Z245" s="664"/>
      <c r="AA245" s="664"/>
      <c r="AB245" s="664"/>
      <c r="AC245" s="664"/>
      <c r="AD245" s="664"/>
      <c r="AE245" s="664"/>
      <c r="AF245" s="664"/>
      <c r="AG245" s="664"/>
      <c r="AH245" s="664"/>
      <c r="AI245" s="664"/>
      <c r="AJ245" s="664"/>
      <c r="AK245" s="664"/>
    </row>
    <row r="246" spans="1:95" s="8" customFormat="1" ht="17.25" customHeight="1">
      <c r="A246" s="200" t="s">
        <v>406</v>
      </c>
      <c r="B246" s="200"/>
      <c r="C246" s="200"/>
      <c r="D246" s="200"/>
      <c r="E246" s="200"/>
      <c r="F246" s="200"/>
      <c r="G246" s="200"/>
      <c r="H246" s="200"/>
      <c r="I246" s="201"/>
      <c r="J246" s="144"/>
      <c r="K246" s="144"/>
      <c r="L246" s="772"/>
      <c r="M246" s="773"/>
      <c r="N246" s="774" t="s">
        <v>85</v>
      </c>
      <c r="O246" s="775"/>
      <c r="P246" s="775"/>
      <c r="Q246" s="775"/>
      <c r="R246" s="775"/>
      <c r="S246" s="775"/>
      <c r="T246" s="775"/>
      <c r="U246" s="775"/>
      <c r="V246" s="775"/>
      <c r="W246" s="775"/>
      <c r="X246" s="775"/>
      <c r="Y246" s="775"/>
      <c r="Z246" s="775"/>
      <c r="AA246" s="775"/>
      <c r="AB246" s="775"/>
      <c r="AC246" s="185"/>
      <c r="AD246" s="185"/>
      <c r="AE246" s="185"/>
      <c r="AF246" s="185"/>
      <c r="AG246" s="185"/>
      <c r="AH246" s="185"/>
      <c r="AI246" s="185"/>
      <c r="AJ246" s="185"/>
      <c r="AK246" s="185"/>
    </row>
    <row r="247" spans="1:95" s="8" customFormat="1" ht="17.25" customHeight="1">
      <c r="A247" s="775" t="s">
        <v>403</v>
      </c>
      <c r="B247" s="775"/>
      <c r="C247" s="775"/>
      <c r="D247" s="775"/>
      <c r="E247" s="775"/>
      <c r="F247" s="775"/>
      <c r="G247" s="775"/>
      <c r="H247" s="775"/>
      <c r="I247" s="779"/>
      <c r="J247" s="776"/>
      <c r="K247" s="777"/>
      <c r="L247" s="777"/>
      <c r="M247" s="778"/>
      <c r="N247" s="199" t="s">
        <v>405</v>
      </c>
      <c r="O247" s="20"/>
      <c r="U247" s="185"/>
      <c r="V247" s="185"/>
      <c r="W247" s="185"/>
      <c r="X247" s="185"/>
      <c r="Y247" s="185"/>
      <c r="Z247" s="185"/>
      <c r="AA247" s="185"/>
      <c r="AB247" s="185"/>
      <c r="AC247" s="185"/>
      <c r="AD247" s="185"/>
      <c r="AE247" s="185"/>
      <c r="AF247" s="185"/>
      <c r="AG247" s="185"/>
      <c r="AH247" s="185"/>
      <c r="AI247" s="185"/>
      <c r="AJ247" s="185"/>
      <c r="AK247" s="185"/>
    </row>
    <row r="248" spans="1:95" s="8" customFormat="1" ht="18" customHeight="1">
      <c r="A248" s="775" t="s">
        <v>404</v>
      </c>
      <c r="B248" s="775"/>
      <c r="C248" s="775"/>
      <c r="D248" s="775"/>
      <c r="E248" s="775"/>
      <c r="F248" s="775"/>
      <c r="G248" s="691"/>
      <c r="H248" s="692"/>
      <c r="I248" s="692"/>
      <c r="J248" s="692"/>
      <c r="K248" s="692"/>
      <c r="L248" s="692"/>
      <c r="M248" s="692"/>
      <c r="N248" s="692"/>
      <c r="O248" s="692"/>
      <c r="P248" s="692"/>
      <c r="Q248" s="692"/>
      <c r="R248" s="692"/>
      <c r="S248" s="692"/>
      <c r="T248" s="692"/>
      <c r="U248" s="770"/>
      <c r="V248" s="513" t="s">
        <v>410</v>
      </c>
      <c r="W248" s="514"/>
      <c r="X248" s="514"/>
      <c r="Y248" s="514"/>
      <c r="Z248" s="514"/>
      <c r="AA248" s="514"/>
      <c r="AB248" s="514"/>
      <c r="AC248" s="514"/>
      <c r="AD248" s="514"/>
      <c r="AE248" s="514"/>
      <c r="AF248" s="514"/>
      <c r="AG248" s="514"/>
      <c r="AH248" s="514"/>
      <c r="AI248" s="195"/>
      <c r="AJ248" s="185"/>
      <c r="AK248" s="185"/>
    </row>
    <row r="249" spans="1:95" s="8" customFormat="1" ht="17.25" customHeight="1">
      <c r="A249" s="20"/>
      <c r="B249" s="38"/>
      <c r="C249" s="38"/>
      <c r="D249" s="38"/>
      <c r="E249" s="185"/>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20"/>
    </row>
    <row r="250" spans="1:95" ht="17.25" customHeight="1">
      <c r="A250" s="589" t="s">
        <v>86</v>
      </c>
      <c r="B250" s="589"/>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589"/>
      <c r="AM250" s="764" t="s">
        <v>562</v>
      </c>
      <c r="AN250" s="764"/>
      <c r="AO250" s="764"/>
      <c r="AP250" s="764"/>
      <c r="AQ250" s="764"/>
      <c r="AR250" s="764"/>
      <c r="AS250" s="764"/>
      <c r="AT250" s="764"/>
      <c r="AU250" s="764"/>
      <c r="AV250" s="764"/>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row>
    <row r="251" spans="1:95" ht="17.25" customHeight="1">
      <c r="A251" s="20"/>
      <c r="B251" s="352" t="s">
        <v>36</v>
      </c>
      <c r="C251" s="352"/>
      <c r="D251" s="352"/>
      <c r="E251" s="352"/>
      <c r="F251" s="352"/>
      <c r="G251" s="352"/>
      <c r="H251" s="352"/>
      <c r="I251" s="352"/>
      <c r="J251" s="352"/>
      <c r="K251" s="352"/>
      <c r="L251" s="352"/>
      <c r="M251" s="352"/>
      <c r="N251" s="352"/>
      <c r="O251" s="352"/>
      <c r="P251" s="352"/>
      <c r="Q251" s="352"/>
      <c r="R251" s="352"/>
      <c r="S251" s="352"/>
      <c r="T251" s="352"/>
      <c r="U251" s="352" t="s">
        <v>26</v>
      </c>
      <c r="V251" s="352"/>
      <c r="W251" s="352"/>
      <c r="X251" s="352"/>
      <c r="Y251" s="352"/>
      <c r="Z251" s="352"/>
      <c r="AA251" s="352"/>
      <c r="AB251" s="352"/>
      <c r="AC251" s="352"/>
      <c r="AD251" s="352"/>
      <c r="AE251" s="352"/>
      <c r="AF251" s="352"/>
      <c r="AG251" s="352"/>
      <c r="AH251" s="352"/>
      <c r="AI251" s="352"/>
      <c r="AJ251" s="38"/>
      <c r="AK251" s="20"/>
      <c r="AM251" s="764"/>
      <c r="AN251" s="764"/>
      <c r="AO251" s="764"/>
      <c r="AP251" s="764"/>
      <c r="AQ251" s="764"/>
      <c r="AR251" s="764"/>
      <c r="AS251" s="764"/>
      <c r="AT251" s="764"/>
      <c r="AU251" s="764"/>
      <c r="AV251" s="764"/>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row>
    <row r="252" spans="1:95" ht="17.25" customHeight="1">
      <c r="A252" s="20"/>
      <c r="B252" s="352"/>
      <c r="C252" s="352"/>
      <c r="D252" s="352"/>
      <c r="E252" s="352"/>
      <c r="F252" s="352"/>
      <c r="G252" s="352"/>
      <c r="H252" s="352"/>
      <c r="I252" s="352"/>
      <c r="J252" s="352"/>
      <c r="K252" s="352"/>
      <c r="L252" s="352"/>
      <c r="M252" s="352"/>
      <c r="N252" s="352"/>
      <c r="O252" s="352"/>
      <c r="P252" s="352"/>
      <c r="Q252" s="352"/>
      <c r="R252" s="352"/>
      <c r="S252" s="352"/>
      <c r="T252" s="352"/>
      <c r="U252" s="196"/>
      <c r="V252" s="171"/>
      <c r="W252" s="171"/>
      <c r="X252" s="171" t="s">
        <v>411</v>
      </c>
      <c r="Y252" s="542" t="s">
        <v>413</v>
      </c>
      <c r="Z252" s="542"/>
      <c r="AA252" s="542"/>
      <c r="AB252" s="542"/>
      <c r="AC252" s="674"/>
      <c r="AD252" s="674"/>
      <c r="AE252" s="197" t="s">
        <v>414</v>
      </c>
      <c r="AF252" s="197" t="s">
        <v>412</v>
      </c>
      <c r="AG252" s="197"/>
      <c r="AH252" s="198"/>
      <c r="AI252" s="150"/>
      <c r="AJ252" s="38"/>
      <c r="AK252" s="20"/>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row>
    <row r="253" spans="1:95" ht="17.25" customHeight="1">
      <c r="A253" s="20"/>
      <c r="B253" s="352"/>
      <c r="C253" s="352"/>
      <c r="D253" s="352"/>
      <c r="E253" s="352"/>
      <c r="F253" s="352"/>
      <c r="G253" s="352"/>
      <c r="H253" s="352"/>
      <c r="I253" s="352"/>
      <c r="J253" s="352"/>
      <c r="K253" s="352"/>
      <c r="L253" s="352"/>
      <c r="M253" s="352"/>
      <c r="N253" s="352"/>
      <c r="O253" s="352"/>
      <c r="P253" s="352"/>
      <c r="Q253" s="352"/>
      <c r="R253" s="352"/>
      <c r="S253" s="352"/>
      <c r="T253" s="352"/>
      <c r="U253" s="744">
        <f>ROUNDDOWN(AS234*AC252/100,0)</f>
        <v>0</v>
      </c>
      <c r="V253" s="745"/>
      <c r="W253" s="745"/>
      <c r="X253" s="745"/>
      <c r="Y253" s="745"/>
      <c r="Z253" s="745"/>
      <c r="AA253" s="745"/>
      <c r="AB253" s="745"/>
      <c r="AC253" s="745"/>
      <c r="AD253" s="745"/>
      <c r="AE253" s="745"/>
      <c r="AF253" s="745"/>
      <c r="AG253" s="745"/>
      <c r="AH253" s="745"/>
      <c r="AI253" s="151" t="s">
        <v>27</v>
      </c>
      <c r="AJ253" s="38"/>
      <c r="AK253" s="20"/>
      <c r="AN253" s="45"/>
      <c r="AO253" s="45"/>
      <c r="AP253" s="8"/>
      <c r="AQ253" s="8"/>
      <c r="AR253" s="8"/>
      <c r="AS253" s="8"/>
      <c r="AT253" s="8"/>
      <c r="AU253" s="8"/>
      <c r="AV253" s="8"/>
      <c r="AW253" s="8"/>
    </row>
    <row r="254" spans="1:95" ht="17.25" customHeight="1">
      <c r="A254" s="20"/>
      <c r="B254" s="38"/>
      <c r="C254" s="38"/>
      <c r="D254" s="38"/>
      <c r="E254" s="38"/>
      <c r="F254" s="38"/>
      <c r="G254" s="38"/>
      <c r="H254" s="38"/>
      <c r="I254" s="38"/>
      <c r="J254" s="38"/>
      <c r="K254" s="38"/>
      <c r="L254" s="38"/>
      <c r="M254" s="38"/>
      <c r="N254" s="38"/>
      <c r="O254" s="38"/>
      <c r="P254" s="38"/>
      <c r="Q254" s="38"/>
      <c r="R254" s="38"/>
      <c r="S254" s="38"/>
      <c r="T254" s="38"/>
      <c r="U254" s="812"/>
      <c r="V254" s="812"/>
      <c r="W254" s="812"/>
      <c r="X254" s="812"/>
      <c r="Y254" s="812"/>
      <c r="Z254" s="812"/>
      <c r="AA254" s="813"/>
      <c r="AB254" s="813"/>
      <c r="AC254" s="813"/>
      <c r="AD254" s="812"/>
      <c r="AE254" s="812"/>
      <c r="AF254" s="812"/>
      <c r="AG254" s="812"/>
      <c r="AH254" s="812"/>
      <c r="AI254" s="812"/>
      <c r="AJ254" s="38"/>
      <c r="AK254" s="20"/>
      <c r="AN254" s="46"/>
      <c r="AO254" s="46"/>
      <c r="AP254" s="8"/>
      <c r="AQ254" s="8"/>
      <c r="AR254" s="8"/>
      <c r="AS254" s="8"/>
      <c r="AT254" s="8"/>
      <c r="AU254" s="8"/>
      <c r="AV254" s="8"/>
      <c r="AW254" s="8"/>
    </row>
    <row r="255" spans="1:95" ht="14.25">
      <c r="A255" s="298" t="s">
        <v>52</v>
      </c>
      <c r="B255" s="298"/>
      <c r="C255" s="298"/>
      <c r="D255" s="298"/>
      <c r="E255" s="298"/>
      <c r="F255" s="298"/>
      <c r="G255" s="298"/>
      <c r="H255" s="298"/>
      <c r="I255" s="298"/>
      <c r="J255" s="298"/>
      <c r="K255" s="298"/>
      <c r="L255" s="298"/>
      <c r="M255" s="298"/>
      <c r="N255" s="298"/>
      <c r="O255" s="298"/>
      <c r="P255" s="298"/>
      <c r="Q255" s="298"/>
      <c r="R255" s="298"/>
      <c r="S255" s="298"/>
      <c r="T255" s="298"/>
      <c r="U255" s="298"/>
      <c r="V255" s="298"/>
      <c r="W255" s="298"/>
      <c r="X255" s="298"/>
      <c r="Y255" s="298"/>
      <c r="Z255" s="298"/>
      <c r="AA255" s="298"/>
      <c r="AB255" s="298"/>
      <c r="AC255" s="298"/>
      <c r="AD255" s="298"/>
      <c r="AE255" s="298"/>
      <c r="AF255" s="298"/>
      <c r="AG255" s="298"/>
      <c r="AH255" s="298"/>
      <c r="AI255" s="298"/>
      <c r="AJ255" s="298"/>
      <c r="AK255" s="298"/>
    </row>
    <row r="256" spans="1:95" ht="14.25" customHeight="1">
      <c r="A256" s="313" t="s">
        <v>87</v>
      </c>
      <c r="B256" s="313"/>
      <c r="C256" s="313"/>
      <c r="D256" s="313"/>
      <c r="E256" s="313"/>
      <c r="F256" s="313"/>
      <c r="G256" s="313"/>
      <c r="H256" s="313"/>
      <c r="I256" s="313"/>
      <c r="J256" s="313"/>
      <c r="K256" s="313"/>
      <c r="L256" s="313"/>
      <c r="M256" s="313"/>
      <c r="N256" s="313"/>
      <c r="O256" s="313"/>
      <c r="P256" s="313"/>
      <c r="Q256" s="313"/>
      <c r="R256" s="313"/>
      <c r="S256" s="313"/>
      <c r="T256" s="313"/>
      <c r="U256" s="313"/>
      <c r="V256" s="313"/>
      <c r="W256" s="313"/>
      <c r="X256" s="313"/>
      <c r="Y256" s="313"/>
      <c r="Z256" s="313"/>
      <c r="AA256" s="313"/>
      <c r="AB256" s="313"/>
      <c r="AC256" s="313"/>
      <c r="AD256" s="313"/>
      <c r="AE256" s="313"/>
      <c r="AF256" s="313"/>
      <c r="AG256" s="313"/>
      <c r="AH256" s="313"/>
      <c r="AI256" s="313"/>
      <c r="AJ256" s="313"/>
      <c r="AK256" s="313"/>
    </row>
    <row r="257" spans="1:37" ht="13.5" customHeight="1">
      <c r="A257" s="808" t="s">
        <v>669</v>
      </c>
      <c r="B257" s="808"/>
      <c r="C257" s="808"/>
      <c r="D257" s="808"/>
      <c r="E257" s="808"/>
      <c r="F257" s="808"/>
      <c r="G257" s="808"/>
      <c r="H257" s="808"/>
      <c r="I257" s="808"/>
      <c r="J257" s="808"/>
      <c r="K257" s="808"/>
      <c r="L257" s="808"/>
      <c r="M257" s="808"/>
      <c r="N257" s="808"/>
      <c r="O257" s="808"/>
      <c r="P257" s="808"/>
      <c r="Q257" s="808"/>
      <c r="R257" s="808"/>
      <c r="S257" s="808"/>
      <c r="T257" s="808"/>
      <c r="U257" s="808"/>
      <c r="V257" s="808"/>
      <c r="W257" s="808"/>
      <c r="X257" s="808"/>
      <c r="Y257" s="808"/>
      <c r="Z257" s="808"/>
      <c r="AA257" s="808"/>
      <c r="AB257" s="808"/>
      <c r="AC257" s="808"/>
      <c r="AD257" s="808"/>
      <c r="AE257" s="808"/>
      <c r="AF257" s="808"/>
      <c r="AG257" s="808"/>
      <c r="AH257" s="808"/>
      <c r="AI257" s="808"/>
      <c r="AJ257" s="808"/>
      <c r="AK257" s="808"/>
    </row>
    <row r="258" spans="1:37" ht="15.75" customHeight="1">
      <c r="A258" s="94"/>
      <c r="B258" s="741" t="s">
        <v>416</v>
      </c>
      <c r="C258" s="742"/>
      <c r="D258" s="743"/>
      <c r="E258" s="809" t="s">
        <v>417</v>
      </c>
      <c r="F258" s="809"/>
      <c r="G258" s="809"/>
      <c r="H258" s="809"/>
      <c r="I258" s="809"/>
      <c r="J258" s="809"/>
      <c r="K258" s="809"/>
      <c r="L258" s="809"/>
      <c r="M258" s="809"/>
      <c r="N258" s="809"/>
      <c r="O258" s="809"/>
      <c r="P258" s="809"/>
      <c r="Q258" s="809"/>
      <c r="R258" s="809"/>
      <c r="S258" s="809"/>
      <c r="T258" s="809"/>
      <c r="U258" s="809"/>
      <c r="V258" s="809"/>
      <c r="W258" s="809"/>
      <c r="X258" s="809"/>
      <c r="Y258" s="809"/>
      <c r="Z258" s="809"/>
      <c r="AA258" s="809"/>
      <c r="AB258" s="809"/>
      <c r="AC258" s="809"/>
      <c r="AD258" s="809"/>
      <c r="AE258" s="809"/>
      <c r="AF258" s="809"/>
      <c r="AG258" s="809"/>
      <c r="AH258" s="809"/>
      <c r="AI258" s="809"/>
      <c r="AJ258" s="94"/>
      <c r="AK258" s="94"/>
    </row>
    <row r="259" spans="1:37" ht="13.5">
      <c r="A259" s="94"/>
      <c r="B259" s="810"/>
      <c r="C259" s="810"/>
      <c r="D259" s="810"/>
      <c r="E259" s="811" t="s">
        <v>418</v>
      </c>
      <c r="F259" s="811"/>
      <c r="G259" s="811"/>
      <c r="H259" s="811"/>
      <c r="I259" s="811"/>
      <c r="J259" s="811"/>
      <c r="K259" s="811"/>
      <c r="L259" s="811"/>
      <c r="M259" s="811"/>
      <c r="N259" s="811"/>
      <c r="O259" s="811"/>
      <c r="P259" s="811"/>
      <c r="Q259" s="811"/>
      <c r="R259" s="811"/>
      <c r="S259" s="811"/>
      <c r="T259" s="811"/>
      <c r="U259" s="811"/>
      <c r="V259" s="811"/>
      <c r="W259" s="811"/>
      <c r="X259" s="811"/>
      <c r="Y259" s="811"/>
      <c r="Z259" s="811"/>
      <c r="AA259" s="811"/>
      <c r="AB259" s="811"/>
      <c r="AC259" s="811"/>
      <c r="AD259" s="811"/>
      <c r="AE259" s="811"/>
      <c r="AF259" s="811"/>
      <c r="AG259" s="811"/>
      <c r="AH259" s="811"/>
      <c r="AI259" s="811"/>
      <c r="AJ259" s="94"/>
      <c r="AK259" s="94"/>
    </row>
    <row r="260" spans="1:37">
      <c r="A260" s="202"/>
      <c r="B260" s="810"/>
      <c r="C260" s="810"/>
      <c r="D260" s="810"/>
      <c r="E260" s="811"/>
      <c r="F260" s="811"/>
      <c r="G260" s="811"/>
      <c r="H260" s="811"/>
      <c r="I260" s="811"/>
      <c r="J260" s="811"/>
      <c r="K260" s="811"/>
      <c r="L260" s="811"/>
      <c r="M260" s="811"/>
      <c r="N260" s="811"/>
      <c r="O260" s="811"/>
      <c r="P260" s="811"/>
      <c r="Q260" s="811"/>
      <c r="R260" s="811"/>
      <c r="S260" s="811"/>
      <c r="T260" s="811"/>
      <c r="U260" s="811"/>
      <c r="V260" s="811"/>
      <c r="W260" s="811"/>
      <c r="X260" s="811"/>
      <c r="Y260" s="811"/>
      <c r="Z260" s="811"/>
      <c r="AA260" s="811"/>
      <c r="AB260" s="811"/>
      <c r="AC260" s="811"/>
      <c r="AD260" s="811"/>
      <c r="AE260" s="811"/>
      <c r="AF260" s="811"/>
      <c r="AG260" s="811"/>
      <c r="AH260" s="811"/>
      <c r="AI260" s="811"/>
      <c r="AJ260" s="202"/>
      <c r="AK260" s="202"/>
    </row>
    <row r="261" spans="1:37" ht="17.25" customHeight="1"/>
  </sheetData>
  <mergeCells count="527">
    <mergeCell ref="A255:AK255"/>
    <mergeCell ref="A256:AK256"/>
    <mergeCell ref="A257:AK257"/>
    <mergeCell ref="B258:D258"/>
    <mergeCell ref="E258:AI258"/>
    <mergeCell ref="B259:D260"/>
    <mergeCell ref="E259:AI260"/>
    <mergeCell ref="B251:T253"/>
    <mergeCell ref="A248:F248"/>
    <mergeCell ref="G248:U248"/>
    <mergeCell ref="V248:AH248"/>
    <mergeCell ref="U254:Z254"/>
    <mergeCell ref="AD254:AI254"/>
    <mergeCell ref="AA254:AC254"/>
    <mergeCell ref="A247:I247"/>
    <mergeCell ref="J247:M247"/>
    <mergeCell ref="AD215:AI215"/>
    <mergeCell ref="C215:N215"/>
    <mergeCell ref="B216:B231"/>
    <mergeCell ref="C216:N218"/>
    <mergeCell ref="C219:N222"/>
    <mergeCell ref="C229:N231"/>
    <mergeCell ref="G141:T141"/>
    <mergeCell ref="U141:AI141"/>
    <mergeCell ref="B154:F154"/>
    <mergeCell ref="G154:AI154"/>
    <mergeCell ref="B155:F155"/>
    <mergeCell ref="A241:L241"/>
    <mergeCell ref="M241:N241"/>
    <mergeCell ref="A242:Q242"/>
    <mergeCell ref="B172:F172"/>
    <mergeCell ref="B167:F167"/>
    <mergeCell ref="G167:K167"/>
    <mergeCell ref="O167:S167"/>
    <mergeCell ref="W167:AA167"/>
    <mergeCell ref="G162:AI162"/>
    <mergeCell ref="A164:AK164"/>
    <mergeCell ref="B165:AI165"/>
    <mergeCell ref="A87:AK87"/>
    <mergeCell ref="A90:AH90"/>
    <mergeCell ref="B91:H91"/>
    <mergeCell ref="B92:H92"/>
    <mergeCell ref="B93:H93"/>
    <mergeCell ref="G243:U243"/>
    <mergeCell ref="V243:AH243"/>
    <mergeCell ref="L246:M246"/>
    <mergeCell ref="N246:AB246"/>
    <mergeCell ref="R242:U242"/>
    <mergeCell ref="A243:F243"/>
    <mergeCell ref="AA238:AE238"/>
    <mergeCell ref="L236:P236"/>
    <mergeCell ref="O223:AC225"/>
    <mergeCell ref="O219:AC222"/>
    <mergeCell ref="AD219:AI222"/>
    <mergeCell ref="C223:N225"/>
    <mergeCell ref="C226:N228"/>
    <mergeCell ref="Q236:U236"/>
    <mergeCell ref="V236:Z236"/>
    <mergeCell ref="AA236:AE236"/>
    <mergeCell ref="A235:AK235"/>
    <mergeCell ref="O229:AC231"/>
    <mergeCell ref="G153:AI153"/>
    <mergeCell ref="B84:D84"/>
    <mergeCell ref="AN52:BF57"/>
    <mergeCell ref="AM250:AV251"/>
    <mergeCell ref="B152:F152"/>
    <mergeCell ref="AA237:AE237"/>
    <mergeCell ref="A31:AH31"/>
    <mergeCell ref="U143:AI143"/>
    <mergeCell ref="B141:F141"/>
    <mergeCell ref="A149:AK149"/>
    <mergeCell ref="A211:AH211"/>
    <mergeCell ref="A213:AK213"/>
    <mergeCell ref="U251:AI251"/>
    <mergeCell ref="A233:AK233"/>
    <mergeCell ref="B236:F236"/>
    <mergeCell ref="G236:K236"/>
    <mergeCell ref="A234:AK234"/>
    <mergeCell ref="A116:AK116"/>
    <mergeCell ref="A117:AK117"/>
    <mergeCell ref="B183:AK183"/>
    <mergeCell ref="B184:AK184"/>
    <mergeCell ref="B188:AK188"/>
    <mergeCell ref="A212:AK212"/>
    <mergeCell ref="A86:AK86"/>
    <mergeCell ref="A105:AK105"/>
    <mergeCell ref="B57:C58"/>
    <mergeCell ref="B59:C59"/>
    <mergeCell ref="D53:AI53"/>
    <mergeCell ref="D54:E56"/>
    <mergeCell ref="D57:E57"/>
    <mergeCell ref="D58:E58"/>
    <mergeCell ref="Y58:Z58"/>
    <mergeCell ref="AA57:AB57"/>
    <mergeCell ref="AC54:AI54"/>
    <mergeCell ref="V54:AB54"/>
    <mergeCell ref="F54:M54"/>
    <mergeCell ref="F57:G57"/>
    <mergeCell ref="F58:G58"/>
    <mergeCell ref="K57:M57"/>
    <mergeCell ref="K58:M58"/>
    <mergeCell ref="AA58:AB58"/>
    <mergeCell ref="AC57:AD57"/>
    <mergeCell ref="AC58:AD58"/>
    <mergeCell ref="AF57:AG57"/>
    <mergeCell ref="AF58:AG58"/>
    <mergeCell ref="AH57:AI57"/>
    <mergeCell ref="AH58:AI58"/>
    <mergeCell ref="F55:G56"/>
    <mergeCell ref="D59:E59"/>
    <mergeCell ref="B166:F166"/>
    <mergeCell ref="G166:K166"/>
    <mergeCell ref="O166:S166"/>
    <mergeCell ref="W166:AA166"/>
    <mergeCell ref="B168:F168"/>
    <mergeCell ref="A170:AK170"/>
    <mergeCell ref="A171:AK171"/>
    <mergeCell ref="G172:AI172"/>
    <mergeCell ref="G168:AI168"/>
    <mergeCell ref="G152:AI152"/>
    <mergeCell ref="A148:AH148"/>
    <mergeCell ref="B142:F142"/>
    <mergeCell ref="G142:T142"/>
    <mergeCell ref="U142:AI142"/>
    <mergeCell ref="B143:F145"/>
    <mergeCell ref="G143:T143"/>
    <mergeCell ref="O215:AC215"/>
    <mergeCell ref="U253:AH253"/>
    <mergeCell ref="A250:AK250"/>
    <mergeCell ref="O226:AC228"/>
    <mergeCell ref="AD226:AI228"/>
    <mergeCell ref="O216:AC218"/>
    <mergeCell ref="AD216:AI218"/>
    <mergeCell ref="AD223:AI225"/>
    <mergeCell ref="A245:AK245"/>
    <mergeCell ref="AF236:AJ236"/>
    <mergeCell ref="B237:F237"/>
    <mergeCell ref="B238:F238"/>
    <mergeCell ref="G238:K238"/>
    <mergeCell ref="L238:P238"/>
    <mergeCell ref="L237:P237"/>
    <mergeCell ref="Q237:U237"/>
    <mergeCell ref="B153:F153"/>
    <mergeCell ref="S20:W20"/>
    <mergeCell ref="X20:AI20"/>
    <mergeCell ref="G26:R26"/>
    <mergeCell ref="X26:AI26"/>
    <mergeCell ref="S21:W21"/>
    <mergeCell ref="U136:AI136"/>
    <mergeCell ref="B137:F137"/>
    <mergeCell ref="G137:T137"/>
    <mergeCell ref="U137:AI137"/>
    <mergeCell ref="G136:T136"/>
    <mergeCell ref="A88:AK88"/>
    <mergeCell ref="A97:AK97"/>
    <mergeCell ref="A106:AK106"/>
    <mergeCell ref="A107:AK107"/>
    <mergeCell ref="A115:AK115"/>
    <mergeCell ref="B134:F134"/>
    <mergeCell ref="B129:AI129"/>
    <mergeCell ref="B40:F40"/>
    <mergeCell ref="B49:F49"/>
    <mergeCell ref="X55:X56"/>
    <mergeCell ref="Y55:Z56"/>
    <mergeCell ref="AA55:AB56"/>
    <mergeCell ref="X21:AI21"/>
    <mergeCell ref="B24:F24"/>
    <mergeCell ref="B157:F157"/>
    <mergeCell ref="B177:F177"/>
    <mergeCell ref="G181:AI181"/>
    <mergeCell ref="B182:F182"/>
    <mergeCell ref="G180:AI180"/>
    <mergeCell ref="G177:AI177"/>
    <mergeCell ref="G176:AI176"/>
    <mergeCell ref="A14:AK14"/>
    <mergeCell ref="B123:F123"/>
    <mergeCell ref="A15:AK15"/>
    <mergeCell ref="A17:AH17"/>
    <mergeCell ref="A35:AK35"/>
    <mergeCell ref="A37:AK37"/>
    <mergeCell ref="X23:AI23"/>
    <mergeCell ref="G49:AI49"/>
    <mergeCell ref="B32:G32"/>
    <mergeCell ref="H32:R32"/>
    <mergeCell ref="S32:X32"/>
    <mergeCell ref="B43:F43"/>
    <mergeCell ref="G43:AI43"/>
    <mergeCell ref="B48:F48"/>
    <mergeCell ref="G48:AI48"/>
    <mergeCell ref="B39:AI39"/>
    <mergeCell ref="Y57:Z57"/>
    <mergeCell ref="B21:F21"/>
    <mergeCell ref="G21:R21"/>
    <mergeCell ref="S22:W22"/>
    <mergeCell ref="B139:F139"/>
    <mergeCell ref="G139:T139"/>
    <mergeCell ref="BC32:BN32"/>
    <mergeCell ref="AQ32:BB32"/>
    <mergeCell ref="AX41:AZ41"/>
    <mergeCell ref="AX42:AZ42"/>
    <mergeCell ref="B47:F47"/>
    <mergeCell ref="G47:AI47"/>
    <mergeCell ref="G42:AI42"/>
    <mergeCell ref="B46:AI46"/>
    <mergeCell ref="G40:AI40"/>
    <mergeCell ref="B41:F41"/>
    <mergeCell ref="G41:AI41"/>
    <mergeCell ref="AU43:AW43"/>
    <mergeCell ref="AX43:AZ43"/>
    <mergeCell ref="AW47:AY48"/>
    <mergeCell ref="AZ47:BJ48"/>
    <mergeCell ref="G45:AI45"/>
    <mergeCell ref="G22:R22"/>
    <mergeCell ref="B45:F45"/>
    <mergeCell ref="B53:C56"/>
    <mergeCell ref="BO32:BZ32"/>
    <mergeCell ref="AX35:AZ35"/>
    <mergeCell ref="AX36:AZ36"/>
    <mergeCell ref="AX37:AZ37"/>
    <mergeCell ref="AX38:AZ38"/>
    <mergeCell ref="AX39:AZ39"/>
    <mergeCell ref="AX40:AZ40"/>
    <mergeCell ref="AS34:AZ34"/>
    <mergeCell ref="AS36:AS37"/>
    <mergeCell ref="AU35:AW35"/>
    <mergeCell ref="AU36:AW36"/>
    <mergeCell ref="AU37:AW37"/>
    <mergeCell ref="AS38:AS39"/>
    <mergeCell ref="AU38:AW38"/>
    <mergeCell ref="AU39:AW39"/>
    <mergeCell ref="AS40:AS41"/>
    <mergeCell ref="AU40:AW40"/>
    <mergeCell ref="AU41:AW41"/>
    <mergeCell ref="A50:AH50"/>
    <mergeCell ref="AS46:AV46"/>
    <mergeCell ref="AS45:AV45"/>
    <mergeCell ref="AS47:AU48"/>
    <mergeCell ref="AS42:AS43"/>
    <mergeCell ref="AU42:AW42"/>
    <mergeCell ref="X22:AI22"/>
    <mergeCell ref="B23:F23"/>
    <mergeCell ref="G23:R23"/>
    <mergeCell ref="S24:W24"/>
    <mergeCell ref="X24:AI24"/>
    <mergeCell ref="B25:F25"/>
    <mergeCell ref="G25:R25"/>
    <mergeCell ref="S25:W25"/>
    <mergeCell ref="B26:F26"/>
    <mergeCell ref="S26:W26"/>
    <mergeCell ref="S23:W23"/>
    <mergeCell ref="A30:AK30"/>
    <mergeCell ref="B27:AK27"/>
    <mergeCell ref="B28:AK28"/>
    <mergeCell ref="B38:F38"/>
    <mergeCell ref="G38:AI38"/>
    <mergeCell ref="G24:R24"/>
    <mergeCell ref="Z2:AK2"/>
    <mergeCell ref="B158:F158"/>
    <mergeCell ref="G158:AI158"/>
    <mergeCell ref="A51:AH51"/>
    <mergeCell ref="G20:R20"/>
    <mergeCell ref="AD232:AI232"/>
    <mergeCell ref="A71:AH71"/>
    <mergeCell ref="B178:F178"/>
    <mergeCell ref="G178:AI178"/>
    <mergeCell ref="A119:AH119"/>
    <mergeCell ref="E2:F2"/>
    <mergeCell ref="Y32:AI32"/>
    <mergeCell ref="X25:AI25"/>
    <mergeCell ref="B33:G33"/>
    <mergeCell ref="B42:F42"/>
    <mergeCell ref="A19:AH19"/>
    <mergeCell ref="B20:F20"/>
    <mergeCell ref="H33:R33"/>
    <mergeCell ref="S33:X33"/>
    <mergeCell ref="Y33:AI33"/>
    <mergeCell ref="B22:F22"/>
    <mergeCell ref="H55:H56"/>
    <mergeCell ref="I55:J56"/>
    <mergeCell ref="K55:M56"/>
    <mergeCell ref="A120:AK120"/>
    <mergeCell ref="V238:Z238"/>
    <mergeCell ref="Q238:U238"/>
    <mergeCell ref="V237:Z237"/>
    <mergeCell ref="A240:AK240"/>
    <mergeCell ref="G237:K237"/>
    <mergeCell ref="B181:F181"/>
    <mergeCell ref="B191:AJ209"/>
    <mergeCell ref="AC252:AD252"/>
    <mergeCell ref="Y252:AB252"/>
    <mergeCell ref="U140:AI140"/>
    <mergeCell ref="B146:AI146"/>
    <mergeCell ref="B135:F135"/>
    <mergeCell ref="B175:F175"/>
    <mergeCell ref="G175:AI175"/>
    <mergeCell ref="B176:F176"/>
    <mergeCell ref="G179:AI179"/>
    <mergeCell ref="B180:F180"/>
    <mergeCell ref="B133:T133"/>
    <mergeCell ref="U133:AI133"/>
    <mergeCell ref="G126:AI126"/>
    <mergeCell ref="G127:AI128"/>
    <mergeCell ref="G125:AI125"/>
    <mergeCell ref="G155:AI155"/>
    <mergeCell ref="AF52:AI52"/>
    <mergeCell ref="V55:W56"/>
    <mergeCell ref="AC55:AD56"/>
    <mergeCell ref="AE55:AE56"/>
    <mergeCell ref="AF55:AG56"/>
    <mergeCell ref="AH55:AI56"/>
    <mergeCell ref="N54:U54"/>
    <mergeCell ref="N55:O56"/>
    <mergeCell ref="P55:P56"/>
    <mergeCell ref="Q55:R56"/>
    <mergeCell ref="S55:U56"/>
    <mergeCell ref="F59:G59"/>
    <mergeCell ref="H59:J59"/>
    <mergeCell ref="K59:M59"/>
    <mergeCell ref="N58:O58"/>
    <mergeCell ref="N59:O59"/>
    <mergeCell ref="P59:R59"/>
    <mergeCell ref="Q58:R58"/>
    <mergeCell ref="S58:U58"/>
    <mergeCell ref="S59:U59"/>
    <mergeCell ref="AC59:AD59"/>
    <mergeCell ref="AH59:AI59"/>
    <mergeCell ref="I57:J57"/>
    <mergeCell ref="I58:J58"/>
    <mergeCell ref="X59:Z59"/>
    <mergeCell ref="AE59:AG59"/>
    <mergeCell ref="N57:O57"/>
    <mergeCell ref="Q57:R57"/>
    <mergeCell ref="S57:U57"/>
    <mergeCell ref="V59:W59"/>
    <mergeCell ref="AA59:AB59"/>
    <mergeCell ref="V57:W57"/>
    <mergeCell ref="V58:W58"/>
    <mergeCell ref="A61:AH61"/>
    <mergeCell ref="A62:AH62"/>
    <mergeCell ref="B65:E65"/>
    <mergeCell ref="F65:I65"/>
    <mergeCell ref="B64:I64"/>
    <mergeCell ref="F66:I66"/>
    <mergeCell ref="F67:I67"/>
    <mergeCell ref="B66:E66"/>
    <mergeCell ref="B67:E67"/>
    <mergeCell ref="J64:M65"/>
    <mergeCell ref="J66:M66"/>
    <mergeCell ref="J67:M67"/>
    <mergeCell ref="N64:R65"/>
    <mergeCell ref="N66:R66"/>
    <mergeCell ref="N67:R67"/>
    <mergeCell ref="S64:W65"/>
    <mergeCell ref="B63:W63"/>
    <mergeCell ref="B72:W72"/>
    <mergeCell ref="B73:I73"/>
    <mergeCell ref="J73:M74"/>
    <mergeCell ref="N73:R74"/>
    <mergeCell ref="S73:W74"/>
    <mergeCell ref="B74:E74"/>
    <mergeCell ref="F74:I74"/>
    <mergeCell ref="A68:AK68"/>
    <mergeCell ref="A69:AK69"/>
    <mergeCell ref="R82:U83"/>
    <mergeCell ref="V82:Y83"/>
    <mergeCell ref="Z82:AC83"/>
    <mergeCell ref="AD82:AG83"/>
    <mergeCell ref="B75:E75"/>
    <mergeCell ref="F75:I75"/>
    <mergeCell ref="J75:M75"/>
    <mergeCell ref="N75:R75"/>
    <mergeCell ref="B76:E76"/>
    <mergeCell ref="F76:I76"/>
    <mergeCell ref="J76:M76"/>
    <mergeCell ref="N76:R76"/>
    <mergeCell ref="A77:AK77"/>
    <mergeCell ref="A78:AK78"/>
    <mergeCell ref="R84:U84"/>
    <mergeCell ref="R85:U85"/>
    <mergeCell ref="Z84:AC85"/>
    <mergeCell ref="AD84:AG85"/>
    <mergeCell ref="S66:W67"/>
    <mergeCell ref="S75:W76"/>
    <mergeCell ref="B81:AG81"/>
    <mergeCell ref="V84:Y85"/>
    <mergeCell ref="B85:D85"/>
    <mergeCell ref="E84:G84"/>
    <mergeCell ref="E85:G85"/>
    <mergeCell ref="H84:J84"/>
    <mergeCell ref="H85:J85"/>
    <mergeCell ref="K84:M84"/>
    <mergeCell ref="K85:M85"/>
    <mergeCell ref="N84:Q84"/>
    <mergeCell ref="N85:Q85"/>
    <mergeCell ref="A80:AH80"/>
    <mergeCell ref="B83:D83"/>
    <mergeCell ref="E83:G83"/>
    <mergeCell ref="H83:J83"/>
    <mergeCell ref="K83:M83"/>
    <mergeCell ref="B82:M82"/>
    <mergeCell ref="N82:Q83"/>
    <mergeCell ref="B94:H94"/>
    <mergeCell ref="B95:H95"/>
    <mergeCell ref="B96:H96"/>
    <mergeCell ref="I91:K91"/>
    <mergeCell ref="L91:S91"/>
    <mergeCell ref="I92:K92"/>
    <mergeCell ref="L92:S92"/>
    <mergeCell ref="I93:K93"/>
    <mergeCell ref="L93:S93"/>
    <mergeCell ref="I94:K94"/>
    <mergeCell ref="L94:S94"/>
    <mergeCell ref="I95:K95"/>
    <mergeCell ref="L95:S95"/>
    <mergeCell ref="I96:K96"/>
    <mergeCell ref="L96:S96"/>
    <mergeCell ref="A99:AH99"/>
    <mergeCell ref="B100:AG100"/>
    <mergeCell ref="B101:M101"/>
    <mergeCell ref="N101:Q102"/>
    <mergeCell ref="R101:U102"/>
    <mergeCell ref="V101:Y102"/>
    <mergeCell ref="Z101:AC102"/>
    <mergeCell ref="AD101:AG102"/>
    <mergeCell ref="B102:D102"/>
    <mergeCell ref="E102:G102"/>
    <mergeCell ref="H102:J102"/>
    <mergeCell ref="K102:M102"/>
    <mergeCell ref="B103:D103"/>
    <mergeCell ref="E103:G103"/>
    <mergeCell ref="H103:J103"/>
    <mergeCell ref="K103:M103"/>
    <mergeCell ref="N103:Q103"/>
    <mergeCell ref="R103:U103"/>
    <mergeCell ref="V103:Y104"/>
    <mergeCell ref="Z103:AC104"/>
    <mergeCell ref="AD103:AG104"/>
    <mergeCell ref="B104:D104"/>
    <mergeCell ref="E104:G104"/>
    <mergeCell ref="H104:J104"/>
    <mergeCell ref="K104:M104"/>
    <mergeCell ref="N104:Q104"/>
    <mergeCell ref="R104:U104"/>
    <mergeCell ref="A109:AH109"/>
    <mergeCell ref="B110:AG110"/>
    <mergeCell ref="B111:M111"/>
    <mergeCell ref="N111:Q112"/>
    <mergeCell ref="R111:U112"/>
    <mergeCell ref="V111:Y112"/>
    <mergeCell ref="Z111:AC112"/>
    <mergeCell ref="AD111:AG112"/>
    <mergeCell ref="B112:D112"/>
    <mergeCell ref="E112:G112"/>
    <mergeCell ref="H112:J112"/>
    <mergeCell ref="K112:M112"/>
    <mergeCell ref="AD113:AG114"/>
    <mergeCell ref="B114:D114"/>
    <mergeCell ref="E114:G114"/>
    <mergeCell ref="H114:J114"/>
    <mergeCell ref="K114:M114"/>
    <mergeCell ref="N114:Q114"/>
    <mergeCell ref="R114:U114"/>
    <mergeCell ref="G138:T138"/>
    <mergeCell ref="U138:AI138"/>
    <mergeCell ref="G135:T135"/>
    <mergeCell ref="B113:D113"/>
    <mergeCell ref="E113:G113"/>
    <mergeCell ref="H113:J113"/>
    <mergeCell ref="K113:M113"/>
    <mergeCell ref="N113:Q113"/>
    <mergeCell ref="R113:U113"/>
    <mergeCell ref="V113:Y114"/>
    <mergeCell ref="Z113:AC114"/>
    <mergeCell ref="G134:T134"/>
    <mergeCell ref="U134:AI134"/>
    <mergeCell ref="G123:AI123"/>
    <mergeCell ref="B122:AI122"/>
    <mergeCell ref="B124:F124"/>
    <mergeCell ref="G124:AI124"/>
    <mergeCell ref="B126:F128"/>
    <mergeCell ref="A131:AH131"/>
    <mergeCell ref="A132:AK132"/>
    <mergeCell ref="AN237:AR237"/>
    <mergeCell ref="AS237:AW237"/>
    <mergeCell ref="AX237:BI237"/>
    <mergeCell ref="AB232:AC232"/>
    <mergeCell ref="AN234:AR234"/>
    <mergeCell ref="AS234:AW234"/>
    <mergeCell ref="AN235:AR235"/>
    <mergeCell ref="AS235:AW235"/>
    <mergeCell ref="AN236:AR236"/>
    <mergeCell ref="AS236:AW236"/>
    <mergeCell ref="U135:AI135"/>
    <mergeCell ref="A214:AK214"/>
    <mergeCell ref="B173:F173"/>
    <mergeCell ref="G173:AI173"/>
    <mergeCell ref="B179:F179"/>
    <mergeCell ref="B174:F174"/>
    <mergeCell ref="G174:AI174"/>
    <mergeCell ref="G182:AI182"/>
    <mergeCell ref="A190:AH190"/>
    <mergeCell ref="G156:AI156"/>
    <mergeCell ref="B156:F156"/>
    <mergeCell ref="A121:AK121"/>
    <mergeCell ref="AD229:AI231"/>
    <mergeCell ref="G144:T145"/>
    <mergeCell ref="U144:AI145"/>
    <mergeCell ref="B151:C151"/>
    <mergeCell ref="B185:AI185"/>
    <mergeCell ref="B187:AI187"/>
    <mergeCell ref="B186:AI186"/>
    <mergeCell ref="B136:F136"/>
    <mergeCell ref="G157:AI157"/>
    <mergeCell ref="B160:F160"/>
    <mergeCell ref="G160:AI160"/>
    <mergeCell ref="B161:F161"/>
    <mergeCell ref="G161:AI161"/>
    <mergeCell ref="B162:F162"/>
    <mergeCell ref="B159:F159"/>
    <mergeCell ref="G159:AI159"/>
    <mergeCell ref="D151:AI151"/>
    <mergeCell ref="A150:AK150"/>
    <mergeCell ref="U139:AI139"/>
    <mergeCell ref="B140:F140"/>
    <mergeCell ref="G140:T140"/>
    <mergeCell ref="B138:F138"/>
    <mergeCell ref="B125:F125"/>
  </mergeCells>
  <phoneticPr fontId="3"/>
  <dataValidations count="1">
    <dataValidation type="list" allowBlank="1" showInputMessage="1" showErrorMessage="1" sqref="B126 M166:M167 AC166:AC167 I92:K95 U166:U167 B173:F182 B134:F142 C47:F48 B47:B49 B123:F125 B143:B144 B40:F43 B153:F162 B259:D260">
      <formula1>$AM$1</formula1>
    </dataValidation>
  </dataValidations>
  <printOptions horizontalCentered="1"/>
  <pageMargins left="0.47244094488188981" right="0.27559055118110237" top="0.35433070866141736" bottom="0.23622047244094491" header="0.31496062992125984" footer="0.31496062992125984"/>
  <pageSetup paperSize="9" fitToHeight="0" orientation="portrait" r:id="rId1"/>
  <rowBreaks count="7" manualBreakCount="7">
    <brk id="15" max="36" man="1"/>
    <brk id="59" max="36" man="1"/>
    <brk id="97" max="36" man="1"/>
    <brk id="117" max="36" man="1"/>
    <brk id="146" max="36" man="1"/>
    <brk id="168" max="36" man="1"/>
    <brk id="209" max="3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29"/>
  <sheetViews>
    <sheetView view="pageBreakPreview" zoomScaleNormal="100" zoomScaleSheetLayoutView="100" workbookViewId="0">
      <selection activeCell="AQ11" sqref="AQ11"/>
    </sheetView>
  </sheetViews>
  <sheetFormatPr defaultColWidth="9.140625" defaultRowHeight="12"/>
  <cols>
    <col min="1" max="1" width="3.5703125" style="1" customWidth="1"/>
    <col min="2" max="11" width="2.85546875" style="1" customWidth="1"/>
    <col min="12" max="12" width="2.5703125" style="1" customWidth="1"/>
    <col min="13" max="51" width="2.85546875" style="1" customWidth="1"/>
    <col min="52" max="16384" width="9.140625" style="1"/>
  </cols>
  <sheetData>
    <row r="1" spans="1:37" s="111" customFormat="1" ht="17.25" customHeight="1">
      <c r="A1" s="203"/>
      <c r="B1" s="186"/>
      <c r="C1" s="186"/>
      <c r="D1" s="186"/>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203"/>
      <c r="AK1" s="203"/>
    </row>
    <row r="2" spans="1:37" s="111" customFormat="1" ht="17.25" customHeight="1">
      <c r="A2" s="298" t="s">
        <v>53</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row>
    <row r="3" spans="1:37" s="111" customFormat="1" ht="17.25" customHeight="1">
      <c r="A3" s="313" t="s">
        <v>419</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row>
    <row r="4" spans="1:37" s="111" customFormat="1" ht="17.25" customHeight="1">
      <c r="A4" s="808" t="s">
        <v>670</v>
      </c>
      <c r="B4" s="808"/>
      <c r="C4" s="808"/>
      <c r="D4" s="808"/>
      <c r="E4" s="808"/>
      <c r="F4" s="808"/>
      <c r="G4" s="808"/>
      <c r="H4" s="808"/>
      <c r="I4" s="808"/>
      <c r="J4" s="808"/>
      <c r="K4" s="808"/>
      <c r="L4" s="808"/>
      <c r="M4" s="808"/>
      <c r="N4" s="808"/>
      <c r="O4" s="808"/>
      <c r="P4" s="808"/>
      <c r="Q4" s="808"/>
      <c r="R4" s="808"/>
      <c r="S4" s="808"/>
      <c r="T4" s="808"/>
      <c r="U4" s="808"/>
      <c r="V4" s="808"/>
      <c r="W4" s="808"/>
      <c r="X4" s="808"/>
      <c r="Y4" s="808"/>
      <c r="Z4" s="808"/>
      <c r="AA4" s="808"/>
      <c r="AB4" s="808"/>
      <c r="AC4" s="808"/>
      <c r="AD4" s="808"/>
      <c r="AE4" s="808"/>
      <c r="AF4" s="808"/>
      <c r="AG4" s="808"/>
      <c r="AH4" s="808"/>
      <c r="AI4" s="808"/>
      <c r="AJ4" s="808"/>
      <c r="AK4" s="808"/>
    </row>
    <row r="5" spans="1:37" s="111" customFormat="1" ht="17.25" customHeight="1">
      <c r="A5" s="808" t="s">
        <v>671</v>
      </c>
      <c r="B5" s="808"/>
      <c r="C5" s="808"/>
      <c r="D5" s="808"/>
      <c r="E5" s="808"/>
      <c r="F5" s="808"/>
      <c r="G5" s="808"/>
      <c r="H5" s="808"/>
      <c r="I5" s="808"/>
      <c r="J5" s="808"/>
      <c r="K5" s="808"/>
      <c r="L5" s="808"/>
      <c r="M5" s="808"/>
      <c r="N5" s="808"/>
      <c r="O5" s="808"/>
      <c r="P5" s="808"/>
      <c r="Q5" s="808"/>
      <c r="R5" s="808"/>
      <c r="S5" s="808"/>
      <c r="T5" s="808"/>
      <c r="U5" s="808"/>
      <c r="V5" s="808"/>
      <c r="W5" s="808"/>
      <c r="X5" s="808"/>
      <c r="Y5" s="808"/>
      <c r="Z5" s="808"/>
      <c r="AA5" s="808"/>
      <c r="AB5" s="808"/>
      <c r="AC5" s="808"/>
      <c r="AD5" s="808"/>
      <c r="AE5" s="808"/>
      <c r="AF5" s="808"/>
      <c r="AG5" s="808"/>
      <c r="AH5" s="808"/>
      <c r="AI5" s="808"/>
      <c r="AJ5" s="808"/>
      <c r="AK5" s="808"/>
    </row>
    <row r="6" spans="1:37" ht="17.25" customHeight="1">
      <c r="A6" s="38"/>
      <c r="B6" s="352" t="s">
        <v>416</v>
      </c>
      <c r="C6" s="352"/>
      <c r="D6" s="352"/>
      <c r="E6" s="609" t="s">
        <v>422</v>
      </c>
      <c r="F6" s="337"/>
      <c r="G6" s="337"/>
      <c r="H6" s="337"/>
      <c r="I6" s="337"/>
      <c r="J6" s="337"/>
      <c r="K6" s="337"/>
      <c r="L6" s="337"/>
      <c r="M6" s="338"/>
      <c r="N6" s="352" t="s">
        <v>423</v>
      </c>
      <c r="O6" s="352"/>
      <c r="P6" s="352"/>
      <c r="Q6" s="352"/>
      <c r="R6" s="352"/>
      <c r="S6" s="352" t="s">
        <v>424</v>
      </c>
      <c r="T6" s="352"/>
      <c r="U6" s="352"/>
      <c r="V6" s="352"/>
      <c r="W6" s="352"/>
      <c r="X6" s="352"/>
      <c r="Y6" s="352"/>
      <c r="Z6" s="352"/>
      <c r="AA6" s="352" t="s">
        <v>425</v>
      </c>
      <c r="AB6" s="352"/>
      <c r="AC6" s="352"/>
      <c r="AD6" s="352"/>
      <c r="AE6" s="352"/>
      <c r="AF6" s="352"/>
      <c r="AG6" s="352"/>
      <c r="AH6" s="352"/>
      <c r="AI6" s="352"/>
      <c r="AJ6" s="38"/>
      <c r="AK6" s="38"/>
    </row>
    <row r="7" spans="1:37" ht="17.25" customHeight="1">
      <c r="A7" s="38"/>
      <c r="B7" s="816"/>
      <c r="C7" s="816"/>
      <c r="D7" s="816"/>
      <c r="E7" s="554" t="s">
        <v>420</v>
      </c>
      <c r="F7" s="554"/>
      <c r="G7" s="554"/>
      <c r="H7" s="554"/>
      <c r="I7" s="554"/>
      <c r="J7" s="554"/>
      <c r="K7" s="554"/>
      <c r="L7" s="554"/>
      <c r="M7" s="554"/>
      <c r="N7" s="460" t="s">
        <v>426</v>
      </c>
      <c r="O7" s="461"/>
      <c r="P7" s="461"/>
      <c r="Q7" s="461"/>
      <c r="R7" s="535"/>
      <c r="S7" s="554"/>
      <c r="T7" s="554"/>
      <c r="U7" s="554"/>
      <c r="V7" s="554"/>
      <c r="W7" s="554"/>
      <c r="X7" s="554"/>
      <c r="Y7" s="554"/>
      <c r="Z7" s="554"/>
      <c r="AA7" s="554"/>
      <c r="AB7" s="554"/>
      <c r="AC7" s="554"/>
      <c r="AD7" s="554"/>
      <c r="AE7" s="554"/>
      <c r="AF7" s="554"/>
      <c r="AG7" s="554"/>
      <c r="AH7" s="554"/>
      <c r="AI7" s="554"/>
      <c r="AJ7" s="38"/>
      <c r="AK7" s="38"/>
    </row>
    <row r="8" spans="1:37" ht="17.25" customHeight="1">
      <c r="A8" s="38"/>
      <c r="B8" s="816"/>
      <c r="C8" s="816"/>
      <c r="D8" s="816"/>
      <c r="E8" s="554"/>
      <c r="F8" s="554"/>
      <c r="G8" s="554"/>
      <c r="H8" s="554"/>
      <c r="I8" s="554"/>
      <c r="J8" s="554"/>
      <c r="K8" s="554"/>
      <c r="L8" s="554"/>
      <c r="M8" s="554"/>
      <c r="N8" s="462"/>
      <c r="O8" s="463"/>
      <c r="P8" s="463"/>
      <c r="Q8" s="463"/>
      <c r="R8" s="814"/>
      <c r="S8" s="554"/>
      <c r="T8" s="554"/>
      <c r="U8" s="554"/>
      <c r="V8" s="554"/>
      <c r="W8" s="554"/>
      <c r="X8" s="554"/>
      <c r="Y8" s="554"/>
      <c r="Z8" s="554"/>
      <c r="AA8" s="554"/>
      <c r="AB8" s="554"/>
      <c r="AC8" s="554"/>
      <c r="AD8" s="554"/>
      <c r="AE8" s="554"/>
      <c r="AF8" s="554"/>
      <c r="AG8" s="554"/>
      <c r="AH8" s="554"/>
      <c r="AI8" s="554"/>
      <c r="AJ8" s="38"/>
      <c r="AK8" s="38"/>
    </row>
    <row r="9" spans="1:37" ht="17.25" customHeight="1">
      <c r="A9" s="38"/>
      <c r="B9" s="816"/>
      <c r="C9" s="816"/>
      <c r="D9" s="816"/>
      <c r="E9" s="554"/>
      <c r="F9" s="554"/>
      <c r="G9" s="554"/>
      <c r="H9" s="554"/>
      <c r="I9" s="554"/>
      <c r="J9" s="554"/>
      <c r="K9" s="554"/>
      <c r="L9" s="554"/>
      <c r="M9" s="554"/>
      <c r="N9" s="462"/>
      <c r="O9" s="463"/>
      <c r="P9" s="463"/>
      <c r="Q9" s="463"/>
      <c r="R9" s="814"/>
      <c r="S9" s="554"/>
      <c r="T9" s="554"/>
      <c r="U9" s="554"/>
      <c r="V9" s="554"/>
      <c r="W9" s="554"/>
      <c r="X9" s="554"/>
      <c r="Y9" s="554"/>
      <c r="Z9" s="554"/>
      <c r="AA9" s="554"/>
      <c r="AB9" s="554"/>
      <c r="AC9" s="554"/>
      <c r="AD9" s="554"/>
      <c r="AE9" s="554"/>
      <c r="AF9" s="554"/>
      <c r="AG9" s="554"/>
      <c r="AH9" s="554"/>
      <c r="AI9" s="554"/>
      <c r="AJ9" s="38"/>
      <c r="AK9" s="38"/>
    </row>
    <row r="10" spans="1:37" ht="17.25" customHeight="1">
      <c r="A10" s="38"/>
      <c r="B10" s="816"/>
      <c r="C10" s="816"/>
      <c r="D10" s="816"/>
      <c r="E10" s="554"/>
      <c r="F10" s="554"/>
      <c r="G10" s="554"/>
      <c r="H10" s="554"/>
      <c r="I10" s="554"/>
      <c r="J10" s="554"/>
      <c r="K10" s="554"/>
      <c r="L10" s="554"/>
      <c r="M10" s="554"/>
      <c r="N10" s="475"/>
      <c r="O10" s="476"/>
      <c r="P10" s="476"/>
      <c r="Q10" s="476"/>
      <c r="R10" s="815"/>
      <c r="S10" s="554"/>
      <c r="T10" s="554"/>
      <c r="U10" s="554"/>
      <c r="V10" s="554"/>
      <c r="W10" s="554"/>
      <c r="X10" s="554"/>
      <c r="Y10" s="554"/>
      <c r="Z10" s="554"/>
      <c r="AA10" s="554"/>
      <c r="AB10" s="554"/>
      <c r="AC10" s="554"/>
      <c r="AD10" s="554"/>
      <c r="AE10" s="554"/>
      <c r="AF10" s="554"/>
      <c r="AG10" s="554"/>
      <c r="AH10" s="554"/>
      <c r="AI10" s="554"/>
      <c r="AJ10" s="38"/>
      <c r="AK10" s="38"/>
    </row>
    <row r="11" spans="1:37" ht="17.25" customHeight="1">
      <c r="A11" s="38"/>
      <c r="B11" s="816"/>
      <c r="C11" s="816"/>
      <c r="D11" s="816"/>
      <c r="E11" s="554" t="s">
        <v>421</v>
      </c>
      <c r="F11" s="554"/>
      <c r="G11" s="554"/>
      <c r="H11" s="554"/>
      <c r="I11" s="554"/>
      <c r="J11" s="554"/>
      <c r="K11" s="554"/>
      <c r="L11" s="554"/>
      <c r="M11" s="554"/>
      <c r="N11" s="460" t="s">
        <v>426</v>
      </c>
      <c r="O11" s="461"/>
      <c r="P11" s="461"/>
      <c r="Q11" s="461"/>
      <c r="R11" s="535"/>
      <c r="S11" s="554"/>
      <c r="T11" s="554"/>
      <c r="U11" s="554"/>
      <c r="V11" s="554"/>
      <c r="W11" s="554"/>
      <c r="X11" s="554"/>
      <c r="Y11" s="554"/>
      <c r="Z11" s="554"/>
      <c r="AA11" s="554"/>
      <c r="AB11" s="554"/>
      <c r="AC11" s="554"/>
      <c r="AD11" s="554"/>
      <c r="AE11" s="554"/>
      <c r="AF11" s="554"/>
      <c r="AG11" s="554"/>
      <c r="AH11" s="554"/>
      <c r="AI11" s="554"/>
      <c r="AJ11" s="38"/>
      <c r="AK11" s="38"/>
    </row>
    <row r="12" spans="1:37" ht="17.25" customHeight="1">
      <c r="A12" s="38"/>
      <c r="B12" s="816"/>
      <c r="C12" s="816"/>
      <c r="D12" s="816"/>
      <c r="E12" s="554"/>
      <c r="F12" s="554"/>
      <c r="G12" s="554"/>
      <c r="H12" s="554"/>
      <c r="I12" s="554"/>
      <c r="J12" s="554"/>
      <c r="K12" s="554"/>
      <c r="L12" s="554"/>
      <c r="M12" s="554"/>
      <c r="N12" s="462"/>
      <c r="O12" s="463"/>
      <c r="P12" s="463"/>
      <c r="Q12" s="463"/>
      <c r="R12" s="814"/>
      <c r="S12" s="554"/>
      <c r="T12" s="554"/>
      <c r="U12" s="554"/>
      <c r="V12" s="554"/>
      <c r="W12" s="554"/>
      <c r="X12" s="554"/>
      <c r="Y12" s="554"/>
      <c r="Z12" s="554"/>
      <c r="AA12" s="554"/>
      <c r="AB12" s="554"/>
      <c r="AC12" s="554"/>
      <c r="AD12" s="554"/>
      <c r="AE12" s="554"/>
      <c r="AF12" s="554"/>
      <c r="AG12" s="554"/>
      <c r="AH12" s="554"/>
      <c r="AI12" s="554"/>
      <c r="AJ12" s="38"/>
      <c r="AK12" s="38"/>
    </row>
    <row r="13" spans="1:37" s="4" customFormat="1" ht="17.25" customHeight="1">
      <c r="A13" s="38"/>
      <c r="B13" s="816"/>
      <c r="C13" s="816"/>
      <c r="D13" s="816"/>
      <c r="E13" s="554"/>
      <c r="F13" s="554"/>
      <c r="G13" s="554"/>
      <c r="H13" s="554"/>
      <c r="I13" s="554"/>
      <c r="J13" s="554"/>
      <c r="K13" s="554"/>
      <c r="L13" s="554"/>
      <c r="M13" s="554"/>
      <c r="N13" s="462"/>
      <c r="O13" s="463"/>
      <c r="P13" s="463"/>
      <c r="Q13" s="463"/>
      <c r="R13" s="814"/>
      <c r="S13" s="554"/>
      <c r="T13" s="554"/>
      <c r="U13" s="554"/>
      <c r="V13" s="554"/>
      <c r="W13" s="554"/>
      <c r="X13" s="554"/>
      <c r="Y13" s="554"/>
      <c r="Z13" s="554"/>
      <c r="AA13" s="554"/>
      <c r="AB13" s="554"/>
      <c r="AC13" s="554"/>
      <c r="AD13" s="554"/>
      <c r="AE13" s="554"/>
      <c r="AF13" s="554"/>
      <c r="AG13" s="554"/>
      <c r="AH13" s="554"/>
      <c r="AI13" s="554"/>
      <c r="AJ13" s="38"/>
      <c r="AK13" s="38"/>
    </row>
    <row r="14" spans="1:37" s="4" customFormat="1" ht="17.25" customHeight="1">
      <c r="A14" s="38"/>
      <c r="B14" s="816"/>
      <c r="C14" s="816"/>
      <c r="D14" s="816"/>
      <c r="E14" s="554"/>
      <c r="F14" s="554"/>
      <c r="G14" s="554"/>
      <c r="H14" s="554"/>
      <c r="I14" s="554"/>
      <c r="J14" s="554"/>
      <c r="K14" s="554"/>
      <c r="L14" s="554"/>
      <c r="M14" s="554"/>
      <c r="N14" s="475"/>
      <c r="O14" s="476"/>
      <c r="P14" s="476"/>
      <c r="Q14" s="476"/>
      <c r="R14" s="815"/>
      <c r="S14" s="554"/>
      <c r="T14" s="554"/>
      <c r="U14" s="554"/>
      <c r="V14" s="554"/>
      <c r="W14" s="554"/>
      <c r="X14" s="554"/>
      <c r="Y14" s="554"/>
      <c r="Z14" s="554"/>
      <c r="AA14" s="554"/>
      <c r="AB14" s="554"/>
      <c r="AC14" s="554"/>
      <c r="AD14" s="554"/>
      <c r="AE14" s="554"/>
      <c r="AF14" s="554"/>
      <c r="AG14" s="554"/>
      <c r="AH14" s="554"/>
      <c r="AI14" s="554"/>
      <c r="AJ14" s="38"/>
      <c r="AK14" s="38"/>
    </row>
    <row r="15" spans="1:37" ht="17.25" customHeight="1">
      <c r="A15" s="38"/>
      <c r="B15" s="816"/>
      <c r="C15" s="816"/>
      <c r="D15" s="816"/>
      <c r="E15" s="554" t="s">
        <v>427</v>
      </c>
      <c r="F15" s="554"/>
      <c r="G15" s="554"/>
      <c r="H15" s="554"/>
      <c r="I15" s="554"/>
      <c r="J15" s="554"/>
      <c r="K15" s="554"/>
      <c r="L15" s="554"/>
      <c r="M15" s="554"/>
      <c r="N15" s="460" t="s">
        <v>426</v>
      </c>
      <c r="O15" s="461"/>
      <c r="P15" s="461"/>
      <c r="Q15" s="461"/>
      <c r="R15" s="535"/>
      <c r="S15" s="554"/>
      <c r="T15" s="554"/>
      <c r="U15" s="554"/>
      <c r="V15" s="554"/>
      <c r="W15" s="554"/>
      <c r="X15" s="554"/>
      <c r="Y15" s="554"/>
      <c r="Z15" s="554"/>
      <c r="AA15" s="533"/>
      <c r="AB15" s="477"/>
      <c r="AC15" s="477"/>
      <c r="AD15" s="477"/>
      <c r="AE15" s="477"/>
      <c r="AF15" s="477"/>
      <c r="AG15" s="477"/>
      <c r="AH15" s="477"/>
      <c r="AI15" s="478"/>
      <c r="AJ15" s="38"/>
      <c r="AK15" s="38"/>
    </row>
    <row r="16" spans="1:37" ht="17.25" customHeight="1">
      <c r="A16" s="203"/>
      <c r="B16" s="816"/>
      <c r="C16" s="816"/>
      <c r="D16" s="816"/>
      <c r="E16" s="554"/>
      <c r="F16" s="554"/>
      <c r="G16" s="554"/>
      <c r="H16" s="554"/>
      <c r="I16" s="554"/>
      <c r="J16" s="554"/>
      <c r="K16" s="554"/>
      <c r="L16" s="554"/>
      <c r="M16" s="554"/>
      <c r="N16" s="462"/>
      <c r="O16" s="463"/>
      <c r="P16" s="463"/>
      <c r="Q16" s="463"/>
      <c r="R16" s="814"/>
      <c r="S16" s="554"/>
      <c r="T16" s="554"/>
      <c r="U16" s="554"/>
      <c r="V16" s="554"/>
      <c r="W16" s="554"/>
      <c r="X16" s="554"/>
      <c r="Y16" s="554"/>
      <c r="Z16" s="554"/>
      <c r="AA16" s="817"/>
      <c r="AB16" s="479"/>
      <c r="AC16" s="479"/>
      <c r="AD16" s="479"/>
      <c r="AE16" s="479"/>
      <c r="AF16" s="479"/>
      <c r="AG16" s="479"/>
      <c r="AH16" s="479"/>
      <c r="AI16" s="480"/>
      <c r="AJ16" s="203"/>
      <c r="AK16" s="203"/>
    </row>
    <row r="17" spans="1:37" s="8" customFormat="1" ht="18.75" customHeight="1">
      <c r="A17" s="20"/>
      <c r="B17" s="816"/>
      <c r="C17" s="816"/>
      <c r="D17" s="816"/>
      <c r="E17" s="554"/>
      <c r="F17" s="554"/>
      <c r="G17" s="554"/>
      <c r="H17" s="554"/>
      <c r="I17" s="554"/>
      <c r="J17" s="554"/>
      <c r="K17" s="554"/>
      <c r="L17" s="554"/>
      <c r="M17" s="554"/>
      <c r="N17" s="462"/>
      <c r="O17" s="463"/>
      <c r="P17" s="463"/>
      <c r="Q17" s="463"/>
      <c r="R17" s="814"/>
      <c r="S17" s="554"/>
      <c r="T17" s="554"/>
      <c r="U17" s="554"/>
      <c r="V17" s="554"/>
      <c r="W17" s="554"/>
      <c r="X17" s="554"/>
      <c r="Y17" s="554"/>
      <c r="Z17" s="554"/>
      <c r="AA17" s="817" t="s">
        <v>430</v>
      </c>
      <c r="AB17" s="479"/>
      <c r="AC17" s="479"/>
      <c r="AD17" s="479"/>
      <c r="AE17" s="479"/>
      <c r="AF17" s="479"/>
      <c r="AG17" s="479"/>
      <c r="AH17" s="479"/>
      <c r="AI17" s="480"/>
      <c r="AJ17" s="20"/>
      <c r="AK17" s="20"/>
    </row>
    <row r="18" spans="1:37" s="8" customFormat="1" ht="18.75" customHeight="1">
      <c r="A18" s="20"/>
      <c r="B18" s="816"/>
      <c r="C18" s="816"/>
      <c r="D18" s="816"/>
      <c r="E18" s="554"/>
      <c r="F18" s="554"/>
      <c r="G18" s="554"/>
      <c r="H18" s="554"/>
      <c r="I18" s="554"/>
      <c r="J18" s="554"/>
      <c r="K18" s="554"/>
      <c r="L18" s="554"/>
      <c r="M18" s="554"/>
      <c r="N18" s="475"/>
      <c r="O18" s="476"/>
      <c r="P18" s="476"/>
      <c r="Q18" s="476"/>
      <c r="R18" s="815"/>
      <c r="S18" s="554"/>
      <c r="T18" s="554"/>
      <c r="U18" s="554"/>
      <c r="V18" s="554"/>
      <c r="W18" s="554"/>
      <c r="X18" s="554"/>
      <c r="Y18" s="554"/>
      <c r="Z18" s="554"/>
      <c r="AA18" s="534" t="s">
        <v>431</v>
      </c>
      <c r="AB18" s="481"/>
      <c r="AC18" s="481"/>
      <c r="AD18" s="481"/>
      <c r="AE18" s="481"/>
      <c r="AF18" s="481"/>
      <c r="AG18" s="481"/>
      <c r="AH18" s="481"/>
      <c r="AI18" s="482"/>
      <c r="AJ18" s="20"/>
      <c r="AK18" s="20"/>
    </row>
    <row r="19" spans="1:37" s="8" customFormat="1" ht="18.75" customHeight="1">
      <c r="A19" s="20"/>
      <c r="B19" s="816"/>
      <c r="C19" s="816"/>
      <c r="D19" s="816"/>
      <c r="E19" s="554" t="s">
        <v>428</v>
      </c>
      <c r="F19" s="554"/>
      <c r="G19" s="554"/>
      <c r="H19" s="554"/>
      <c r="I19" s="554"/>
      <c r="J19" s="554"/>
      <c r="K19" s="554"/>
      <c r="L19" s="554"/>
      <c r="M19" s="554"/>
      <c r="N19" s="460" t="s">
        <v>426</v>
      </c>
      <c r="O19" s="461"/>
      <c r="P19" s="461"/>
      <c r="Q19" s="461"/>
      <c r="R19" s="535"/>
      <c r="S19" s="554"/>
      <c r="T19" s="554"/>
      <c r="U19" s="554"/>
      <c r="V19" s="554"/>
      <c r="W19" s="554"/>
      <c r="X19" s="554"/>
      <c r="Y19" s="554"/>
      <c r="Z19" s="554"/>
      <c r="AA19" s="554"/>
      <c r="AB19" s="554"/>
      <c r="AC19" s="554"/>
      <c r="AD19" s="554"/>
      <c r="AE19" s="554"/>
      <c r="AF19" s="554"/>
      <c r="AG19" s="554"/>
      <c r="AH19" s="554"/>
      <c r="AI19" s="554"/>
      <c r="AJ19" s="20"/>
      <c r="AK19" s="20"/>
    </row>
    <row r="20" spans="1:37" s="8" customFormat="1" ht="18.75" customHeight="1">
      <c r="A20" s="20"/>
      <c r="B20" s="816"/>
      <c r="C20" s="816"/>
      <c r="D20" s="816"/>
      <c r="E20" s="554"/>
      <c r="F20" s="554"/>
      <c r="G20" s="554"/>
      <c r="H20" s="554"/>
      <c r="I20" s="554"/>
      <c r="J20" s="554"/>
      <c r="K20" s="554"/>
      <c r="L20" s="554"/>
      <c r="M20" s="554"/>
      <c r="N20" s="462"/>
      <c r="O20" s="463"/>
      <c r="P20" s="463"/>
      <c r="Q20" s="463"/>
      <c r="R20" s="814"/>
      <c r="S20" s="554"/>
      <c r="T20" s="554"/>
      <c r="U20" s="554"/>
      <c r="V20" s="554"/>
      <c r="W20" s="554"/>
      <c r="X20" s="554"/>
      <c r="Y20" s="554"/>
      <c r="Z20" s="554"/>
      <c r="AA20" s="554"/>
      <c r="AB20" s="554"/>
      <c r="AC20" s="554"/>
      <c r="AD20" s="554"/>
      <c r="AE20" s="554"/>
      <c r="AF20" s="554"/>
      <c r="AG20" s="554"/>
      <c r="AH20" s="554"/>
      <c r="AI20" s="554"/>
      <c r="AJ20" s="20"/>
      <c r="AK20" s="20"/>
    </row>
    <row r="21" spans="1:37" s="8" customFormat="1" ht="18.75" customHeight="1">
      <c r="A21" s="20"/>
      <c r="B21" s="816"/>
      <c r="C21" s="816"/>
      <c r="D21" s="816"/>
      <c r="E21" s="554"/>
      <c r="F21" s="554"/>
      <c r="G21" s="554"/>
      <c r="H21" s="554"/>
      <c r="I21" s="554"/>
      <c r="J21" s="554"/>
      <c r="K21" s="554"/>
      <c r="L21" s="554"/>
      <c r="M21" s="554"/>
      <c r="N21" s="462"/>
      <c r="O21" s="463"/>
      <c r="P21" s="463"/>
      <c r="Q21" s="463"/>
      <c r="R21" s="814"/>
      <c r="S21" s="554"/>
      <c r="T21" s="554"/>
      <c r="U21" s="554"/>
      <c r="V21" s="554"/>
      <c r="W21" s="554"/>
      <c r="X21" s="554"/>
      <c r="Y21" s="554"/>
      <c r="Z21" s="554"/>
      <c r="AA21" s="554"/>
      <c r="AB21" s="554"/>
      <c r="AC21" s="554"/>
      <c r="AD21" s="554"/>
      <c r="AE21" s="554"/>
      <c r="AF21" s="554"/>
      <c r="AG21" s="554"/>
      <c r="AH21" s="554"/>
      <c r="AI21" s="554"/>
      <c r="AJ21" s="20"/>
      <c r="AK21" s="20"/>
    </row>
    <row r="22" spans="1:37" s="8" customFormat="1" ht="18.75" customHeight="1">
      <c r="A22" s="20"/>
      <c r="B22" s="816"/>
      <c r="C22" s="816"/>
      <c r="D22" s="816"/>
      <c r="E22" s="554"/>
      <c r="F22" s="554"/>
      <c r="G22" s="554"/>
      <c r="H22" s="554"/>
      <c r="I22" s="554"/>
      <c r="J22" s="554"/>
      <c r="K22" s="554"/>
      <c r="L22" s="554"/>
      <c r="M22" s="554"/>
      <c r="N22" s="475"/>
      <c r="O22" s="476"/>
      <c r="P22" s="476"/>
      <c r="Q22" s="476"/>
      <c r="R22" s="815"/>
      <c r="S22" s="554"/>
      <c r="T22" s="554"/>
      <c r="U22" s="554"/>
      <c r="V22" s="554"/>
      <c r="W22" s="554"/>
      <c r="X22" s="554"/>
      <c r="Y22" s="554"/>
      <c r="Z22" s="554"/>
      <c r="AA22" s="554"/>
      <c r="AB22" s="554"/>
      <c r="AC22" s="554"/>
      <c r="AD22" s="554"/>
      <c r="AE22" s="554"/>
      <c r="AF22" s="554"/>
      <c r="AG22" s="554"/>
      <c r="AH22" s="554"/>
      <c r="AI22" s="554"/>
      <c r="AJ22" s="20"/>
      <c r="AK22" s="20"/>
    </row>
    <row r="23" spans="1:37" s="8" customFormat="1" ht="18.75" customHeight="1">
      <c r="A23" s="20"/>
      <c r="B23" s="816"/>
      <c r="C23" s="816"/>
      <c r="D23" s="816"/>
      <c r="E23" s="554" t="s">
        <v>429</v>
      </c>
      <c r="F23" s="554"/>
      <c r="G23" s="554"/>
      <c r="H23" s="554"/>
      <c r="I23" s="554"/>
      <c r="J23" s="554"/>
      <c r="K23" s="554"/>
      <c r="L23" s="554"/>
      <c r="M23" s="554"/>
      <c r="N23" s="460" t="s">
        <v>426</v>
      </c>
      <c r="O23" s="461"/>
      <c r="P23" s="461"/>
      <c r="Q23" s="461"/>
      <c r="R23" s="535"/>
      <c r="S23" s="554"/>
      <c r="T23" s="554"/>
      <c r="U23" s="554"/>
      <c r="V23" s="554"/>
      <c r="W23" s="554"/>
      <c r="X23" s="554"/>
      <c r="Y23" s="554"/>
      <c r="Z23" s="554"/>
      <c r="AA23" s="554"/>
      <c r="AB23" s="554"/>
      <c r="AC23" s="554"/>
      <c r="AD23" s="554"/>
      <c r="AE23" s="554"/>
      <c r="AF23" s="554"/>
      <c r="AG23" s="554"/>
      <c r="AH23" s="554"/>
      <c r="AI23" s="554"/>
      <c r="AJ23" s="20"/>
      <c r="AK23" s="20"/>
    </row>
    <row r="24" spans="1:37" s="8" customFormat="1" ht="18.75" customHeight="1">
      <c r="A24" s="20"/>
      <c r="B24" s="816"/>
      <c r="C24" s="816"/>
      <c r="D24" s="816"/>
      <c r="E24" s="554"/>
      <c r="F24" s="554"/>
      <c r="G24" s="554"/>
      <c r="H24" s="554"/>
      <c r="I24" s="554"/>
      <c r="J24" s="554"/>
      <c r="K24" s="554"/>
      <c r="L24" s="554"/>
      <c r="M24" s="554"/>
      <c r="N24" s="462"/>
      <c r="O24" s="463"/>
      <c r="P24" s="463"/>
      <c r="Q24" s="463"/>
      <c r="R24" s="814"/>
      <c r="S24" s="554"/>
      <c r="T24" s="554"/>
      <c r="U24" s="554"/>
      <c r="V24" s="554"/>
      <c r="W24" s="554"/>
      <c r="X24" s="554"/>
      <c r="Y24" s="554"/>
      <c r="Z24" s="554"/>
      <c r="AA24" s="554"/>
      <c r="AB24" s="554"/>
      <c r="AC24" s="554"/>
      <c r="AD24" s="554"/>
      <c r="AE24" s="554"/>
      <c r="AF24" s="554"/>
      <c r="AG24" s="554"/>
      <c r="AH24" s="554"/>
      <c r="AI24" s="554"/>
      <c r="AJ24" s="20"/>
      <c r="AK24" s="20"/>
    </row>
    <row r="25" spans="1:37" s="8" customFormat="1" ht="18.75" customHeight="1">
      <c r="A25" s="20"/>
      <c r="B25" s="816"/>
      <c r="C25" s="816"/>
      <c r="D25" s="816"/>
      <c r="E25" s="554"/>
      <c r="F25" s="554"/>
      <c r="G25" s="554"/>
      <c r="H25" s="554"/>
      <c r="I25" s="554"/>
      <c r="J25" s="554"/>
      <c r="K25" s="554"/>
      <c r="L25" s="554"/>
      <c r="M25" s="554"/>
      <c r="N25" s="462"/>
      <c r="O25" s="463"/>
      <c r="P25" s="463"/>
      <c r="Q25" s="463"/>
      <c r="R25" s="814"/>
      <c r="S25" s="554"/>
      <c r="T25" s="554"/>
      <c r="U25" s="554"/>
      <c r="V25" s="554"/>
      <c r="W25" s="554"/>
      <c r="X25" s="554"/>
      <c r="Y25" s="554"/>
      <c r="Z25" s="554"/>
      <c r="AA25" s="554"/>
      <c r="AB25" s="554"/>
      <c r="AC25" s="554"/>
      <c r="AD25" s="554"/>
      <c r="AE25" s="554"/>
      <c r="AF25" s="554"/>
      <c r="AG25" s="554"/>
      <c r="AH25" s="554"/>
      <c r="AI25" s="554"/>
      <c r="AJ25" s="20"/>
      <c r="AK25" s="20"/>
    </row>
    <row r="26" spans="1:37" s="8" customFormat="1" ht="18.75" customHeight="1">
      <c r="A26" s="20"/>
      <c r="B26" s="816"/>
      <c r="C26" s="816"/>
      <c r="D26" s="816"/>
      <c r="E26" s="554"/>
      <c r="F26" s="554"/>
      <c r="G26" s="554"/>
      <c r="H26" s="554"/>
      <c r="I26" s="554"/>
      <c r="J26" s="554"/>
      <c r="K26" s="554"/>
      <c r="L26" s="554"/>
      <c r="M26" s="554"/>
      <c r="N26" s="475"/>
      <c r="O26" s="476"/>
      <c r="P26" s="476"/>
      <c r="Q26" s="476"/>
      <c r="R26" s="815"/>
      <c r="S26" s="554"/>
      <c r="T26" s="554"/>
      <c r="U26" s="554"/>
      <c r="V26" s="554"/>
      <c r="W26" s="554"/>
      <c r="X26" s="554"/>
      <c r="Y26" s="554"/>
      <c r="Z26" s="554"/>
      <c r="AA26" s="554"/>
      <c r="AB26" s="554"/>
      <c r="AC26" s="554"/>
      <c r="AD26" s="554"/>
      <c r="AE26" s="554"/>
      <c r="AF26" s="554"/>
      <c r="AG26" s="554"/>
      <c r="AH26" s="554"/>
      <c r="AI26" s="554"/>
      <c r="AJ26" s="20"/>
      <c r="AK26" s="20"/>
    </row>
    <row r="27" spans="1:37" s="8" customFormat="1">
      <c r="A27" s="20"/>
      <c r="B27" s="514" t="s">
        <v>432</v>
      </c>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20"/>
    </row>
    <row r="28" spans="1:37" s="8" customFormat="1">
      <c r="A28" s="20"/>
      <c r="B28" s="706" t="s">
        <v>649</v>
      </c>
      <c r="C28" s="706"/>
      <c r="D28" s="706"/>
      <c r="E28" s="706"/>
      <c r="F28" s="706"/>
      <c r="G28" s="706"/>
      <c r="H28" s="706"/>
      <c r="I28" s="706"/>
      <c r="J28" s="706"/>
      <c r="K28" s="706"/>
      <c r="L28" s="706"/>
      <c r="M28" s="706"/>
      <c r="N28" s="706"/>
      <c r="O28" s="706"/>
      <c r="P28" s="706"/>
      <c r="Q28" s="706"/>
      <c r="R28" s="706"/>
      <c r="S28" s="706"/>
      <c r="T28" s="706"/>
      <c r="U28" s="706"/>
      <c r="V28" s="706"/>
      <c r="W28" s="706"/>
      <c r="X28" s="706"/>
      <c r="Y28" s="706"/>
      <c r="Z28" s="706"/>
      <c r="AA28" s="706"/>
      <c r="AB28" s="706"/>
      <c r="AC28" s="706"/>
      <c r="AD28" s="706"/>
      <c r="AE28" s="706"/>
      <c r="AF28" s="706"/>
      <c r="AG28" s="706"/>
      <c r="AH28" s="706"/>
      <c r="AI28" s="706"/>
      <c r="AJ28" s="706"/>
      <c r="AK28" s="20"/>
    </row>
    <row r="29" spans="1:37" s="8" customFormat="1">
      <c r="A29" s="20"/>
      <c r="B29" s="514" t="s">
        <v>650</v>
      </c>
      <c r="C29" s="514"/>
      <c r="D29" s="514"/>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20"/>
    </row>
  </sheetData>
  <mergeCells count="39">
    <mergeCell ref="N6:R6"/>
    <mergeCell ref="N7:R10"/>
    <mergeCell ref="B6:D6"/>
    <mergeCell ref="A2:AK2"/>
    <mergeCell ref="A4:AK4"/>
    <mergeCell ref="A3:AK3"/>
    <mergeCell ref="S6:Z6"/>
    <mergeCell ref="AA6:AI6"/>
    <mergeCell ref="S7:Z10"/>
    <mergeCell ref="AA7:AI10"/>
    <mergeCell ref="A5:AK5"/>
    <mergeCell ref="E7:M10"/>
    <mergeCell ref="B7:D10"/>
    <mergeCell ref="E6:M6"/>
    <mergeCell ref="N11:R14"/>
    <mergeCell ref="S11:Z14"/>
    <mergeCell ref="AA11:AI14"/>
    <mergeCell ref="B11:D14"/>
    <mergeCell ref="E11:M14"/>
    <mergeCell ref="B15:D18"/>
    <mergeCell ref="E15:M18"/>
    <mergeCell ref="N15:R18"/>
    <mergeCell ref="S15:Z18"/>
    <mergeCell ref="AA15:AI16"/>
    <mergeCell ref="AA17:AI17"/>
    <mergeCell ref="AA18:AI18"/>
    <mergeCell ref="B19:D22"/>
    <mergeCell ref="E19:M22"/>
    <mergeCell ref="N19:R22"/>
    <mergeCell ref="S19:Z22"/>
    <mergeCell ref="AA19:AI22"/>
    <mergeCell ref="B27:AJ27"/>
    <mergeCell ref="B28:AJ28"/>
    <mergeCell ref="B29:AJ29"/>
    <mergeCell ref="N23:R26"/>
    <mergeCell ref="S23:Z26"/>
    <mergeCell ref="AA23:AI26"/>
    <mergeCell ref="B23:D26"/>
    <mergeCell ref="E23:M26"/>
  </mergeCells>
  <phoneticPr fontId="3"/>
  <dataValidations count="1">
    <dataValidation type="list" allowBlank="1" showInputMessage="1" showErrorMessage="1" sqref="B7:D26">
      <formula1>#REF!</formula1>
    </dataValidation>
  </dataValidations>
  <printOptions horizontalCentered="1"/>
  <pageMargins left="0.47244094488188981" right="0.27559055118110237" top="0.39370078740157483" bottom="0.19685039370078741" header="0.31496062992125984" footer="0.31496062992125984"/>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T581"/>
  <sheetViews>
    <sheetView showGridLines="0" showZeros="0" view="pageBreakPreview" zoomScale="85" zoomScaleNormal="85" zoomScaleSheetLayoutView="85" workbookViewId="0">
      <pane ySplit="16" topLeftCell="A17" activePane="bottomLeft" state="frozen"/>
      <selection pane="bottomLeft" activeCell="BZ21" sqref="BZ21"/>
    </sheetView>
  </sheetViews>
  <sheetFormatPr defaultRowHeight="12"/>
  <cols>
    <col min="1" max="11" width="2.85546875" customWidth="1"/>
    <col min="12" max="12" width="4.85546875" customWidth="1"/>
    <col min="13" max="13" width="2.85546875" customWidth="1"/>
    <col min="14" max="17" width="1.7109375" customWidth="1"/>
    <col min="18" max="19" width="2.85546875" customWidth="1"/>
    <col min="20" max="21" width="1.7109375" customWidth="1"/>
    <col min="22" max="23" width="2.85546875" customWidth="1"/>
    <col min="24" max="25" width="1.7109375" customWidth="1"/>
    <col min="26" max="60" width="2.85546875" customWidth="1"/>
    <col min="61" max="74" width="3.7109375" customWidth="1"/>
    <col min="75" max="91" width="2.85546875" customWidth="1"/>
    <col min="92" max="92" width="13.5703125" customWidth="1"/>
    <col min="93" max="93" width="38.85546875" customWidth="1"/>
    <col min="94" max="94" width="19.140625" customWidth="1"/>
    <col min="95" max="95" width="17" customWidth="1"/>
    <col min="96" max="96" width="39.85546875" customWidth="1"/>
    <col min="97" max="97" width="2.85546875" customWidth="1"/>
    <col min="98" max="98" width="5.85546875" customWidth="1"/>
    <col min="99" max="109" width="2.85546875" customWidth="1"/>
  </cols>
  <sheetData>
    <row r="1" spans="1:89" ht="15" customHeight="1">
      <c r="A1" s="1002" t="s">
        <v>433</v>
      </c>
      <c r="B1" s="1002"/>
      <c r="C1" s="1002"/>
      <c r="D1" s="1002"/>
      <c r="E1" s="1002"/>
      <c r="F1" s="1002"/>
      <c r="G1" s="1002"/>
      <c r="H1" s="1002"/>
      <c r="I1" s="1002"/>
      <c r="J1" s="1002"/>
      <c r="K1" s="1002"/>
      <c r="L1" s="1002"/>
      <c r="M1" s="1002"/>
      <c r="N1" s="1002"/>
      <c r="O1" s="1002"/>
      <c r="P1" s="1002"/>
      <c r="Q1" s="1002"/>
      <c r="R1" s="1002"/>
      <c r="S1" s="1002"/>
      <c r="T1" s="1002"/>
      <c r="U1" s="1002"/>
      <c r="V1" s="1002"/>
      <c r="W1" s="1002"/>
      <c r="X1" s="1002"/>
      <c r="Y1" s="1002"/>
      <c r="Z1" s="1002"/>
      <c r="AA1" s="1002"/>
      <c r="AB1" s="1002"/>
      <c r="AC1" s="1002"/>
      <c r="AD1" s="1002"/>
      <c r="AE1" s="1002"/>
      <c r="AF1" s="1002"/>
      <c r="AG1" s="1002"/>
      <c r="AH1" s="1002"/>
      <c r="AI1" s="1002"/>
      <c r="AJ1" s="1002"/>
      <c r="AK1" s="1002"/>
      <c r="AL1" s="1002"/>
      <c r="AM1" s="1002"/>
      <c r="AN1" s="1002"/>
      <c r="AO1" s="1002"/>
      <c r="AP1" s="1002"/>
      <c r="AQ1" s="1002"/>
      <c r="AR1" s="1002"/>
      <c r="AS1" s="1002"/>
      <c r="AT1" s="1002"/>
      <c r="AU1" s="1002"/>
      <c r="AV1" s="1002"/>
      <c r="AW1" s="1002"/>
      <c r="AX1" s="1002"/>
      <c r="AY1" s="1002"/>
      <c r="AZ1" s="1002"/>
      <c r="BA1" s="1002"/>
      <c r="BB1" s="1002"/>
      <c r="BC1" s="1002"/>
      <c r="BD1" s="1002"/>
      <c r="BE1" s="1002"/>
      <c r="BF1" s="1002"/>
      <c r="BG1" s="1002"/>
      <c r="BH1" s="1002"/>
      <c r="BI1" s="1002"/>
      <c r="BJ1" s="1002"/>
      <c r="BK1" s="1002"/>
      <c r="BL1" s="1002"/>
      <c r="BM1" s="1002"/>
      <c r="BN1" s="1002"/>
      <c r="BO1" s="1002"/>
      <c r="BP1" s="1002"/>
      <c r="BQ1" s="1002"/>
      <c r="BR1" s="1002"/>
      <c r="BS1" s="1002"/>
      <c r="BT1" s="1002"/>
      <c r="BU1" s="1002"/>
      <c r="BV1" s="1002"/>
      <c r="BX1" s="972" t="s">
        <v>506</v>
      </c>
      <c r="BY1" s="972"/>
      <c r="BZ1" s="972"/>
      <c r="CA1" s="972"/>
      <c r="CB1" s="972"/>
      <c r="CC1" s="140">
        <v>1</v>
      </c>
      <c r="CE1" s="966">
        <v>1</v>
      </c>
      <c r="CF1" s="967"/>
      <c r="CG1" s="968"/>
    </row>
    <row r="2" spans="1:89" ht="15" customHeight="1" thickBot="1">
      <c r="A2" s="313" t="s">
        <v>672</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c r="AQ2" s="313"/>
      <c r="AR2" s="313"/>
      <c r="AS2" s="313"/>
      <c r="AT2" s="313"/>
      <c r="AU2" s="313"/>
      <c r="AV2" s="313"/>
      <c r="AW2" s="313"/>
      <c r="AX2" s="313"/>
      <c r="AY2" s="313"/>
      <c r="AZ2" s="313"/>
      <c r="BA2" s="313"/>
      <c r="BB2" s="313"/>
      <c r="BC2" s="313"/>
      <c r="BD2" s="313"/>
      <c r="BE2" s="313"/>
      <c r="BF2" s="313"/>
      <c r="BG2" s="313"/>
      <c r="BH2" s="313"/>
      <c r="BI2" s="313"/>
      <c r="BJ2" s="313"/>
      <c r="BK2" s="313"/>
      <c r="BL2" s="313"/>
      <c r="BM2" s="313"/>
      <c r="BN2" s="313"/>
      <c r="BO2" s="313"/>
      <c r="BP2" s="313"/>
      <c r="BQ2" s="313"/>
      <c r="BR2" s="313"/>
      <c r="BS2" s="313"/>
      <c r="BT2" s="313"/>
      <c r="BU2" s="313"/>
      <c r="BV2" s="313"/>
      <c r="BX2" s="972" t="s">
        <v>509</v>
      </c>
      <c r="BY2" s="972"/>
      <c r="BZ2" s="972"/>
      <c r="CA2" s="972"/>
      <c r="CB2" s="972"/>
      <c r="CC2" s="140">
        <v>2</v>
      </c>
      <c r="CE2" s="969"/>
      <c r="CF2" s="970"/>
      <c r="CG2" s="971"/>
    </row>
    <row r="3" spans="1:89" ht="15" customHeight="1">
      <c r="B3" s="1003" t="s">
        <v>434</v>
      </c>
      <c r="C3" s="1003"/>
      <c r="D3" s="1003"/>
      <c r="E3" s="1003"/>
      <c r="F3" s="1003"/>
      <c r="G3" s="1003"/>
      <c r="H3" s="1003"/>
      <c r="I3" s="1003"/>
      <c r="J3" s="1003"/>
      <c r="K3" s="1003"/>
      <c r="L3" s="1003"/>
      <c r="M3" s="1003"/>
      <c r="N3" s="1003"/>
      <c r="O3" s="1003"/>
      <c r="P3" s="1003"/>
      <c r="Q3" s="1003"/>
      <c r="R3" s="1003"/>
      <c r="S3" s="1003"/>
      <c r="T3" s="1003"/>
      <c r="U3" s="1003"/>
      <c r="V3" s="1003"/>
      <c r="W3" s="1003"/>
      <c r="X3" s="1003"/>
      <c r="Y3" s="1003"/>
      <c r="Z3" s="1003"/>
      <c r="AA3" s="1003"/>
      <c r="AB3" s="1003"/>
      <c r="AC3" s="1003"/>
      <c r="AD3" s="1003"/>
      <c r="AE3" s="1003"/>
      <c r="AF3" s="1003"/>
      <c r="AG3" s="1003"/>
      <c r="AH3" s="1003"/>
      <c r="AI3" s="1003"/>
      <c r="AJ3" s="1003"/>
      <c r="AK3" s="1003"/>
      <c r="AL3" s="1003"/>
      <c r="AM3" s="1003"/>
      <c r="AN3" s="1003"/>
      <c r="AO3" s="1003"/>
      <c r="AP3" s="1003"/>
      <c r="AQ3" s="1003"/>
      <c r="AR3" s="1003"/>
      <c r="AS3" s="1003"/>
      <c r="AT3" s="1003"/>
      <c r="AU3" s="1003"/>
      <c r="AV3" s="1003"/>
      <c r="AW3" s="1003"/>
      <c r="AX3" s="1003"/>
      <c r="AY3" s="1003"/>
      <c r="AZ3" s="1003"/>
      <c r="BA3" s="1003"/>
      <c r="BB3" s="1003"/>
      <c r="BC3" s="1003"/>
      <c r="BD3" s="1003"/>
      <c r="BE3" s="1003"/>
      <c r="BF3" s="1003"/>
      <c r="BG3" s="1003"/>
      <c r="BH3" s="1003"/>
      <c r="BI3" s="981" t="s">
        <v>435</v>
      </c>
      <c r="BJ3" s="982"/>
      <c r="BK3" s="982"/>
      <c r="BL3" s="982"/>
      <c r="BM3" s="982"/>
      <c r="BN3" s="982"/>
      <c r="BO3" s="982"/>
      <c r="BP3" s="982"/>
      <c r="BQ3" s="982"/>
      <c r="BR3" s="982"/>
      <c r="BS3" s="982"/>
      <c r="BT3" s="982"/>
      <c r="BU3" s="982"/>
      <c r="BV3" s="983"/>
      <c r="CF3" s="140" t="s">
        <v>510</v>
      </c>
    </row>
    <row r="4" spans="1:89" ht="15" customHeight="1">
      <c r="B4" s="984" t="s">
        <v>673</v>
      </c>
      <c r="C4" s="984"/>
      <c r="D4" s="984"/>
      <c r="E4" s="984"/>
      <c r="F4" s="984"/>
      <c r="G4" s="984"/>
      <c r="H4" s="984"/>
      <c r="I4" s="984"/>
      <c r="J4" s="984"/>
      <c r="K4" s="984"/>
      <c r="L4" s="984"/>
      <c r="M4" s="985" t="s">
        <v>438</v>
      </c>
      <c r="N4" s="985"/>
      <c r="O4" s="985"/>
      <c r="P4" s="985"/>
      <c r="Q4" s="985"/>
      <c r="R4" s="985"/>
      <c r="S4" s="985"/>
      <c r="T4" s="986"/>
      <c r="U4" s="987"/>
      <c r="V4" s="988"/>
      <c r="W4" s="988"/>
      <c r="X4" s="988"/>
      <c r="Y4" s="988"/>
      <c r="Z4" s="988"/>
      <c r="AA4" s="988"/>
      <c r="AB4" s="988"/>
      <c r="AC4" s="988"/>
      <c r="AD4" s="988"/>
      <c r="AE4" s="988"/>
      <c r="AF4" s="989"/>
      <c r="AG4" s="984" t="s">
        <v>471</v>
      </c>
      <c r="AH4" s="984"/>
      <c r="AI4" s="984"/>
      <c r="AJ4" s="984"/>
      <c r="AK4" s="984"/>
      <c r="AL4" s="984"/>
      <c r="AM4" s="984"/>
      <c r="AN4" s="984"/>
      <c r="AO4" s="984"/>
      <c r="AP4" s="990" t="s">
        <v>736</v>
      </c>
      <c r="AQ4" s="990"/>
      <c r="AR4" s="990"/>
      <c r="AS4" s="990"/>
      <c r="AT4" s="990"/>
      <c r="AU4" s="990"/>
      <c r="AV4" s="990"/>
      <c r="AW4" s="990"/>
      <c r="AX4" s="990"/>
      <c r="AY4" s="991"/>
      <c r="AZ4" s="991"/>
      <c r="BA4" s="991"/>
      <c r="BB4" s="1004" t="s">
        <v>786</v>
      </c>
      <c r="BC4" s="1005"/>
      <c r="BD4" s="1005"/>
      <c r="BE4" s="1005"/>
      <c r="BF4" s="1005"/>
      <c r="BG4" s="1005"/>
      <c r="BH4" s="1006"/>
      <c r="BI4" s="978" t="s">
        <v>436</v>
      </c>
      <c r="BJ4" s="979"/>
      <c r="BK4" s="979"/>
      <c r="BL4" s="979"/>
      <c r="BM4" s="979"/>
      <c r="BN4" s="979"/>
      <c r="BO4" s="979"/>
      <c r="BP4" s="979"/>
      <c r="BQ4" s="979"/>
      <c r="BR4" s="979"/>
      <c r="BS4" s="979"/>
      <c r="BT4" s="979"/>
      <c r="BU4" s="979"/>
      <c r="BV4" s="980"/>
      <c r="BX4" s="820" t="s">
        <v>154</v>
      </c>
      <c r="BY4" s="136" t="s">
        <v>507</v>
      </c>
      <c r="BZ4" s="821">
        <f>IF(CE1=1,21000*0.8,21000)</f>
        <v>16800</v>
      </c>
      <c r="CA4" s="822"/>
      <c r="CB4" s="823"/>
    </row>
    <row r="5" spans="1:89" ht="15" customHeight="1">
      <c r="B5" s="825"/>
      <c r="C5" s="825"/>
      <c r="D5" s="825"/>
      <c r="E5" s="825"/>
      <c r="F5" s="825"/>
      <c r="G5" s="825"/>
      <c r="H5" s="825"/>
      <c r="I5" s="825"/>
      <c r="J5" s="825"/>
      <c r="K5" s="825"/>
      <c r="L5" s="825"/>
      <c r="M5" s="973" t="s">
        <v>439</v>
      </c>
      <c r="N5" s="973"/>
      <c r="O5" s="973"/>
      <c r="P5" s="973"/>
      <c r="Q5" s="973"/>
      <c r="R5" s="973"/>
      <c r="S5" s="973"/>
      <c r="T5" s="974"/>
      <c r="U5" s="827"/>
      <c r="V5" s="828"/>
      <c r="W5" s="828"/>
      <c r="X5" s="828"/>
      <c r="Y5" s="828"/>
      <c r="Z5" s="828"/>
      <c r="AA5" s="828"/>
      <c r="AB5" s="828"/>
      <c r="AC5" s="828"/>
      <c r="AD5" s="828"/>
      <c r="AE5" s="828"/>
      <c r="AF5" s="829"/>
      <c r="AG5" s="825"/>
      <c r="AH5" s="825"/>
      <c r="AI5" s="825"/>
      <c r="AJ5" s="825"/>
      <c r="AK5" s="825"/>
      <c r="AL5" s="825"/>
      <c r="AM5" s="825"/>
      <c r="AN5" s="825"/>
      <c r="AO5" s="825"/>
      <c r="AP5" s="826"/>
      <c r="AQ5" s="826"/>
      <c r="AR5" s="826"/>
      <c r="AS5" s="826"/>
      <c r="AT5" s="826"/>
      <c r="AU5" s="826"/>
      <c r="AV5" s="826"/>
      <c r="AW5" s="826"/>
      <c r="AX5" s="826"/>
      <c r="AY5" s="992"/>
      <c r="AZ5" s="992"/>
      <c r="BA5" s="992"/>
      <c r="BB5" s="843"/>
      <c r="BC5" s="844"/>
      <c r="BD5" s="844"/>
      <c r="BE5" s="844"/>
      <c r="BF5" s="844"/>
      <c r="BG5" s="844"/>
      <c r="BH5" s="845"/>
      <c r="BI5" s="1007" t="s">
        <v>737</v>
      </c>
      <c r="BJ5" s="1007"/>
      <c r="BK5" s="1007" t="s">
        <v>738</v>
      </c>
      <c r="BL5" s="1007"/>
      <c r="BM5" s="1007" t="s">
        <v>739</v>
      </c>
      <c r="BN5" s="1007"/>
      <c r="BO5" s="1007" t="s">
        <v>740</v>
      </c>
      <c r="BP5" s="1007"/>
      <c r="BQ5" s="1007" t="s">
        <v>785</v>
      </c>
      <c r="BR5" s="1007"/>
      <c r="BS5" s="1007" t="s">
        <v>741</v>
      </c>
      <c r="BT5" s="1007"/>
      <c r="BU5" s="1007" t="s">
        <v>742</v>
      </c>
      <c r="BV5" s="1007"/>
      <c r="BX5" s="820"/>
      <c r="BY5" s="136" t="s">
        <v>508</v>
      </c>
      <c r="BZ5" s="821">
        <f>IF(CE1=1,8000*0.8,8000)</f>
        <v>6400</v>
      </c>
      <c r="CA5" s="822"/>
      <c r="CB5" s="823"/>
    </row>
    <row r="6" spans="1:89" ht="15" customHeight="1">
      <c r="B6" s="825"/>
      <c r="C6" s="825"/>
      <c r="D6" s="825"/>
      <c r="E6" s="825"/>
      <c r="F6" s="825"/>
      <c r="G6" s="825"/>
      <c r="H6" s="825"/>
      <c r="I6" s="825"/>
      <c r="J6" s="825"/>
      <c r="K6" s="825"/>
      <c r="L6" s="825"/>
      <c r="M6" s="973" t="s">
        <v>440</v>
      </c>
      <c r="N6" s="973"/>
      <c r="O6" s="973"/>
      <c r="P6" s="973"/>
      <c r="Q6" s="973"/>
      <c r="R6" s="973"/>
      <c r="S6" s="973"/>
      <c r="T6" s="974"/>
      <c r="U6" s="827"/>
      <c r="V6" s="828"/>
      <c r="W6" s="828"/>
      <c r="X6" s="828"/>
      <c r="Y6" s="828"/>
      <c r="Z6" s="828"/>
      <c r="AA6" s="828"/>
      <c r="AB6" s="828"/>
      <c r="AC6" s="828"/>
      <c r="AD6" s="828"/>
      <c r="AE6" s="828"/>
      <c r="AF6" s="829"/>
      <c r="AG6" s="825"/>
      <c r="AH6" s="825"/>
      <c r="AI6" s="825"/>
      <c r="AJ6" s="825"/>
      <c r="AK6" s="825"/>
      <c r="AL6" s="825"/>
      <c r="AM6" s="825"/>
      <c r="AN6" s="825"/>
      <c r="AO6" s="825"/>
      <c r="AP6" s="826"/>
      <c r="AQ6" s="826"/>
      <c r="AR6" s="826"/>
      <c r="AS6" s="826"/>
      <c r="AT6" s="826"/>
      <c r="AU6" s="826"/>
      <c r="AV6" s="826"/>
      <c r="AW6" s="826"/>
      <c r="AX6" s="826"/>
      <c r="AY6" s="992"/>
      <c r="AZ6" s="992"/>
      <c r="BA6" s="992"/>
      <c r="BB6" s="843"/>
      <c r="BC6" s="844"/>
      <c r="BD6" s="844"/>
      <c r="BE6" s="844"/>
      <c r="BF6" s="844"/>
      <c r="BG6" s="844"/>
      <c r="BH6" s="845"/>
      <c r="BI6" s="1007"/>
      <c r="BJ6" s="1007"/>
      <c r="BK6" s="1007"/>
      <c r="BL6" s="1007"/>
      <c r="BM6" s="1007"/>
      <c r="BN6" s="1007"/>
      <c r="BO6" s="1007"/>
      <c r="BP6" s="1007"/>
      <c r="BQ6" s="1007"/>
      <c r="BR6" s="1007"/>
      <c r="BS6" s="1007"/>
      <c r="BT6" s="1007"/>
      <c r="BU6" s="1007"/>
      <c r="BV6" s="1007"/>
      <c r="BX6" s="820" t="s">
        <v>480</v>
      </c>
      <c r="BY6" s="136" t="s">
        <v>507</v>
      </c>
      <c r="BZ6" s="821">
        <f>IF(CE1=1,11500*0.8,11500)</f>
        <v>9200</v>
      </c>
      <c r="CA6" s="822"/>
      <c r="CB6" s="823"/>
    </row>
    <row r="7" spans="1:89" ht="15" customHeight="1">
      <c r="B7" s="825"/>
      <c r="C7" s="825"/>
      <c r="D7" s="825"/>
      <c r="E7" s="825"/>
      <c r="F7" s="825"/>
      <c r="G7" s="825"/>
      <c r="H7" s="825"/>
      <c r="I7" s="825"/>
      <c r="J7" s="825"/>
      <c r="K7" s="825"/>
      <c r="L7" s="825"/>
      <c r="M7" s="973" t="s">
        <v>441</v>
      </c>
      <c r="N7" s="973"/>
      <c r="O7" s="973"/>
      <c r="P7" s="973"/>
      <c r="Q7" s="973"/>
      <c r="R7" s="973"/>
      <c r="S7" s="973"/>
      <c r="T7" s="974"/>
      <c r="U7" s="827"/>
      <c r="V7" s="828"/>
      <c r="W7" s="828"/>
      <c r="X7" s="828"/>
      <c r="Y7" s="828"/>
      <c r="Z7" s="828"/>
      <c r="AA7" s="828"/>
      <c r="AB7" s="828"/>
      <c r="AC7" s="828"/>
      <c r="AD7" s="828"/>
      <c r="AE7" s="828"/>
      <c r="AF7" s="829"/>
      <c r="AG7" s="825"/>
      <c r="AH7" s="825"/>
      <c r="AI7" s="825"/>
      <c r="AJ7" s="825"/>
      <c r="AK7" s="825"/>
      <c r="AL7" s="825"/>
      <c r="AM7" s="825"/>
      <c r="AN7" s="825"/>
      <c r="AO7" s="825"/>
      <c r="AP7" s="825" t="s">
        <v>743</v>
      </c>
      <c r="AQ7" s="825"/>
      <c r="AR7" s="825"/>
      <c r="AS7" s="825"/>
      <c r="AT7" s="825"/>
      <c r="AU7" s="825"/>
      <c r="AV7" s="825"/>
      <c r="AW7" s="825"/>
      <c r="AX7" s="825"/>
      <c r="AY7" s="993" t="s">
        <v>103</v>
      </c>
      <c r="AZ7" s="994"/>
      <c r="BA7" s="995"/>
      <c r="BB7" s="843"/>
      <c r="BC7" s="844"/>
      <c r="BD7" s="844"/>
      <c r="BE7" s="844"/>
      <c r="BF7" s="844"/>
      <c r="BG7" s="844"/>
      <c r="BH7" s="845"/>
      <c r="BI7" s="1007"/>
      <c r="BJ7" s="1007"/>
      <c r="BK7" s="1007"/>
      <c r="BL7" s="1007"/>
      <c r="BM7" s="1007"/>
      <c r="BN7" s="1007"/>
      <c r="BO7" s="1007"/>
      <c r="BP7" s="1007"/>
      <c r="BQ7" s="1007"/>
      <c r="BR7" s="1007"/>
      <c r="BS7" s="1007"/>
      <c r="BT7" s="1007"/>
      <c r="BU7" s="1007"/>
      <c r="BV7" s="1007"/>
      <c r="BX7" s="820"/>
      <c r="BY7" s="136" t="s">
        <v>508</v>
      </c>
      <c r="BZ7" s="821">
        <f>IF(CE1=1,3500*0.8,3500)</f>
        <v>2800</v>
      </c>
      <c r="CA7" s="822"/>
      <c r="CB7" s="823"/>
    </row>
    <row r="8" spans="1:89" ht="15" customHeight="1">
      <c r="B8" s="825"/>
      <c r="C8" s="825"/>
      <c r="D8" s="825"/>
      <c r="E8" s="825"/>
      <c r="F8" s="825"/>
      <c r="G8" s="825"/>
      <c r="H8" s="825"/>
      <c r="I8" s="825"/>
      <c r="J8" s="825"/>
      <c r="K8" s="825"/>
      <c r="L8" s="825"/>
      <c r="M8" s="973" t="s">
        <v>442</v>
      </c>
      <c r="N8" s="973"/>
      <c r="O8" s="973"/>
      <c r="P8" s="973"/>
      <c r="Q8" s="973"/>
      <c r="R8" s="973"/>
      <c r="S8" s="973"/>
      <c r="T8" s="974"/>
      <c r="U8" s="827"/>
      <c r="V8" s="828"/>
      <c r="W8" s="828"/>
      <c r="X8" s="828"/>
      <c r="Y8" s="828"/>
      <c r="Z8" s="828"/>
      <c r="AA8" s="828"/>
      <c r="AB8" s="828"/>
      <c r="AC8" s="828"/>
      <c r="AD8" s="828"/>
      <c r="AE8" s="828"/>
      <c r="AF8" s="829"/>
      <c r="AG8" s="825"/>
      <c r="AH8" s="825"/>
      <c r="AI8" s="825"/>
      <c r="AJ8" s="825"/>
      <c r="AK8" s="825"/>
      <c r="AL8" s="825"/>
      <c r="AM8" s="825"/>
      <c r="AN8" s="825"/>
      <c r="AO8" s="825"/>
      <c r="AP8" s="825"/>
      <c r="AQ8" s="825"/>
      <c r="AR8" s="825"/>
      <c r="AS8" s="825"/>
      <c r="AT8" s="825"/>
      <c r="AU8" s="825"/>
      <c r="AV8" s="825"/>
      <c r="AW8" s="825"/>
      <c r="AX8" s="825"/>
      <c r="AY8" s="996"/>
      <c r="AZ8" s="997"/>
      <c r="BA8" s="998"/>
      <c r="BB8" s="843"/>
      <c r="BC8" s="844"/>
      <c r="BD8" s="844"/>
      <c r="BE8" s="844"/>
      <c r="BF8" s="844"/>
      <c r="BG8" s="844"/>
      <c r="BH8" s="845"/>
      <c r="BI8" s="1007"/>
      <c r="BJ8" s="1007"/>
      <c r="BK8" s="1007"/>
      <c r="BL8" s="1007"/>
      <c r="BM8" s="1007"/>
      <c r="BN8" s="1007"/>
      <c r="BO8" s="1007"/>
      <c r="BP8" s="1007"/>
      <c r="BQ8" s="1007"/>
      <c r="BR8" s="1007"/>
      <c r="BS8" s="1007"/>
      <c r="BT8" s="1007"/>
      <c r="BU8" s="1007"/>
      <c r="BV8" s="1007"/>
      <c r="BX8" s="820" t="s">
        <v>156</v>
      </c>
      <c r="BY8" s="136" t="s">
        <v>507</v>
      </c>
      <c r="BZ8" s="821">
        <f>IF(CE1=1,10500*0.8,10500)</f>
        <v>8400</v>
      </c>
      <c r="CA8" s="822"/>
      <c r="CB8" s="823"/>
    </row>
    <row r="9" spans="1:89" ht="15" customHeight="1">
      <c r="B9" s="825"/>
      <c r="C9" s="825"/>
      <c r="D9" s="825"/>
      <c r="E9" s="825"/>
      <c r="F9" s="825"/>
      <c r="G9" s="825"/>
      <c r="H9" s="825"/>
      <c r="I9" s="825"/>
      <c r="J9" s="825"/>
      <c r="K9" s="825"/>
      <c r="L9" s="825"/>
      <c r="M9" s="975"/>
      <c r="N9" s="976"/>
      <c r="O9" s="976"/>
      <c r="P9" s="976"/>
      <c r="Q9" s="976"/>
      <c r="R9" s="976"/>
      <c r="S9" s="976"/>
      <c r="T9" s="976"/>
      <c r="U9" s="976"/>
      <c r="V9" s="976"/>
      <c r="W9" s="976"/>
      <c r="X9" s="976"/>
      <c r="Y9" s="976"/>
      <c r="Z9" s="976"/>
      <c r="AA9" s="976"/>
      <c r="AB9" s="976"/>
      <c r="AC9" s="976"/>
      <c r="AD9" s="976"/>
      <c r="AE9" s="976"/>
      <c r="AF9" s="977"/>
      <c r="AG9" s="825"/>
      <c r="AH9" s="825"/>
      <c r="AI9" s="825"/>
      <c r="AJ9" s="825"/>
      <c r="AK9" s="825"/>
      <c r="AL9" s="825"/>
      <c r="AM9" s="825"/>
      <c r="AN9" s="825"/>
      <c r="AO9" s="825"/>
      <c r="AP9" s="825"/>
      <c r="AQ9" s="825"/>
      <c r="AR9" s="825"/>
      <c r="AS9" s="825"/>
      <c r="AT9" s="825"/>
      <c r="AU9" s="825"/>
      <c r="AV9" s="825"/>
      <c r="AW9" s="825"/>
      <c r="AX9" s="825"/>
      <c r="AY9" s="999"/>
      <c r="AZ9" s="1000"/>
      <c r="BA9" s="1001"/>
      <c r="BB9" s="843"/>
      <c r="BC9" s="844"/>
      <c r="BD9" s="844"/>
      <c r="BE9" s="844"/>
      <c r="BF9" s="844"/>
      <c r="BG9" s="844"/>
      <c r="BH9" s="845"/>
      <c r="BI9" s="1007"/>
      <c r="BJ9" s="1007"/>
      <c r="BK9" s="1007"/>
      <c r="BL9" s="1007"/>
      <c r="BM9" s="1007"/>
      <c r="BN9" s="1007"/>
      <c r="BO9" s="1007"/>
      <c r="BP9" s="1007"/>
      <c r="BQ9" s="1007"/>
      <c r="BR9" s="1007"/>
      <c r="BS9" s="1007"/>
      <c r="BT9" s="1007"/>
      <c r="BU9" s="1007"/>
      <c r="BV9" s="1007"/>
      <c r="BX9" s="820"/>
      <c r="BY9" s="136" t="s">
        <v>508</v>
      </c>
      <c r="BZ9" s="821">
        <f>IF(CE1=1,3000*0.8,3000)</f>
        <v>2400</v>
      </c>
      <c r="CA9" s="822"/>
      <c r="CB9" s="823"/>
    </row>
    <row r="10" spans="1:89" ht="15" customHeight="1">
      <c r="B10" s="1004" t="s">
        <v>437</v>
      </c>
      <c r="C10" s="1005"/>
      <c r="D10" s="1005"/>
      <c r="E10" s="1005"/>
      <c r="F10" s="1005"/>
      <c r="G10" s="1005"/>
      <c r="H10" s="1005"/>
      <c r="I10" s="1005"/>
      <c r="J10" s="1005"/>
      <c r="K10" s="1005"/>
      <c r="L10" s="1005"/>
      <c r="M10" s="1005"/>
      <c r="N10" s="1005"/>
      <c r="O10" s="1005"/>
      <c r="P10" s="1005"/>
      <c r="Q10" s="1005"/>
      <c r="R10" s="1005"/>
      <c r="S10" s="1005"/>
      <c r="T10" s="1005"/>
      <c r="U10" s="1005"/>
      <c r="V10" s="1005"/>
      <c r="W10" s="1005"/>
      <c r="X10" s="1005"/>
      <c r="Y10" s="1006"/>
      <c r="Z10" s="1009" t="s">
        <v>456</v>
      </c>
      <c r="AA10" s="1010"/>
      <c r="AB10" s="1010"/>
      <c r="AC10" s="1010"/>
      <c r="AD10" s="1010"/>
      <c r="AE10" s="1010"/>
      <c r="AF10" s="1011"/>
      <c r="AG10" s="842" t="s">
        <v>443</v>
      </c>
      <c r="AH10" s="842"/>
      <c r="AI10" s="842"/>
      <c r="AJ10" s="842"/>
      <c r="AK10" s="842"/>
      <c r="AL10" s="842" t="s">
        <v>444</v>
      </c>
      <c r="AM10" s="842"/>
      <c r="AN10" s="842"/>
      <c r="AO10" s="842"/>
      <c r="AP10" s="842"/>
      <c r="AQ10" s="842"/>
      <c r="AR10" s="842"/>
      <c r="AS10" s="842"/>
      <c r="AT10" s="842"/>
      <c r="AU10" s="1015"/>
      <c r="AV10" s="1016"/>
      <c r="AW10" s="1016"/>
      <c r="AX10" s="1017"/>
      <c r="AY10" s="830" t="s">
        <v>783</v>
      </c>
      <c r="AZ10" s="831"/>
      <c r="BA10" s="832"/>
      <c r="BB10" s="843"/>
      <c r="BC10" s="844"/>
      <c r="BD10" s="844"/>
      <c r="BE10" s="844"/>
      <c r="BF10" s="844"/>
      <c r="BG10" s="844"/>
      <c r="BH10" s="845"/>
      <c r="BI10" s="1007"/>
      <c r="BJ10" s="1007"/>
      <c r="BK10" s="1007"/>
      <c r="BL10" s="1007"/>
      <c r="BM10" s="1007"/>
      <c r="BN10" s="1007"/>
      <c r="BO10" s="1007"/>
      <c r="BP10" s="1007"/>
      <c r="BQ10" s="1007"/>
      <c r="BR10" s="1007"/>
      <c r="BS10" s="1007"/>
      <c r="BT10" s="1007"/>
      <c r="BU10" s="1007"/>
      <c r="BV10" s="1007"/>
      <c r="BX10" s="820" t="s">
        <v>792</v>
      </c>
      <c r="BY10" s="136" t="s">
        <v>507</v>
      </c>
      <c r="BZ10" s="821">
        <f>IF(CE1=1,1000*0.8,1000)</f>
        <v>800</v>
      </c>
      <c r="CA10" s="822"/>
      <c r="CB10" s="823"/>
    </row>
    <row r="11" spans="1:89" ht="15" customHeight="1">
      <c r="B11" s="911"/>
      <c r="C11" s="912"/>
      <c r="D11" s="912"/>
      <c r="E11" s="912"/>
      <c r="F11" s="912"/>
      <c r="G11" s="912"/>
      <c r="H11" s="912"/>
      <c r="I11" s="912"/>
      <c r="J11" s="912"/>
      <c r="K11" s="912"/>
      <c r="L11" s="912"/>
      <c r="M11" s="912"/>
      <c r="N11" s="912"/>
      <c r="O11" s="912"/>
      <c r="P11" s="912"/>
      <c r="Q11" s="912"/>
      <c r="R11" s="912"/>
      <c r="S11" s="912"/>
      <c r="T11" s="912"/>
      <c r="U11" s="912"/>
      <c r="V11" s="912"/>
      <c r="W11" s="912"/>
      <c r="X11" s="912"/>
      <c r="Y11" s="913"/>
      <c r="Z11" s="1012"/>
      <c r="AA11" s="1013"/>
      <c r="AB11" s="1013"/>
      <c r="AC11" s="1013"/>
      <c r="AD11" s="1013"/>
      <c r="AE11" s="1013"/>
      <c r="AF11" s="1014"/>
      <c r="AG11" s="842"/>
      <c r="AH11" s="842"/>
      <c r="AI11" s="842"/>
      <c r="AJ11" s="842"/>
      <c r="AK11" s="842"/>
      <c r="AL11" s="842"/>
      <c r="AM11" s="842"/>
      <c r="AN11" s="842"/>
      <c r="AO11" s="842"/>
      <c r="AP11" s="842"/>
      <c r="AQ11" s="842"/>
      <c r="AR11" s="842"/>
      <c r="AS11" s="842"/>
      <c r="AT11" s="842"/>
      <c r="AU11" s="853"/>
      <c r="AV11" s="854"/>
      <c r="AW11" s="854"/>
      <c r="AX11" s="855"/>
      <c r="AY11" s="833"/>
      <c r="AZ11" s="834"/>
      <c r="BA11" s="835"/>
      <c r="BB11" s="843"/>
      <c r="BC11" s="844"/>
      <c r="BD11" s="844"/>
      <c r="BE11" s="844"/>
      <c r="BF11" s="844"/>
      <c r="BG11" s="844"/>
      <c r="BH11" s="845"/>
      <c r="BI11" s="1007"/>
      <c r="BJ11" s="1007"/>
      <c r="BK11" s="1007"/>
      <c r="BL11" s="1007"/>
      <c r="BM11" s="1007"/>
      <c r="BN11" s="1007"/>
      <c r="BO11" s="1007"/>
      <c r="BP11" s="1007"/>
      <c r="BQ11" s="1007"/>
      <c r="BR11" s="1007"/>
      <c r="BS11" s="1007"/>
      <c r="BT11" s="1007"/>
      <c r="BU11" s="1007"/>
      <c r="BV11" s="1007"/>
      <c r="BX11" s="820"/>
      <c r="BY11" s="136" t="s">
        <v>508</v>
      </c>
      <c r="BZ11" s="821">
        <f>IF(CE1=1,300*0.8,300)</f>
        <v>240</v>
      </c>
      <c r="CA11" s="822"/>
      <c r="CB11" s="823"/>
    </row>
    <row r="12" spans="1:89" ht="15" customHeight="1">
      <c r="B12" s="905" t="s">
        <v>447</v>
      </c>
      <c r="C12" s="906"/>
      <c r="D12" s="907"/>
      <c r="E12" s="930" t="s">
        <v>472</v>
      </c>
      <c r="F12" s="932"/>
      <c r="G12" s="954" t="s">
        <v>772</v>
      </c>
      <c r="H12" s="956"/>
      <c r="I12" s="841" t="s">
        <v>186</v>
      </c>
      <c r="J12" s="841"/>
      <c r="K12" s="841"/>
      <c r="L12" s="841"/>
      <c r="M12" s="841"/>
      <c r="N12" s="905" t="s">
        <v>449</v>
      </c>
      <c r="O12" s="906"/>
      <c r="P12" s="906"/>
      <c r="Q12" s="907"/>
      <c r="R12" s="905" t="s">
        <v>769</v>
      </c>
      <c r="S12" s="906"/>
      <c r="T12" s="906"/>
      <c r="U12" s="907"/>
      <c r="V12" s="918" t="s">
        <v>767</v>
      </c>
      <c r="W12" s="919"/>
      <c r="X12" s="919"/>
      <c r="Y12" s="920"/>
      <c r="Z12" s="930" t="s">
        <v>764</v>
      </c>
      <c r="AA12" s="931"/>
      <c r="AB12" s="932"/>
      <c r="AC12" s="942" t="s">
        <v>766</v>
      </c>
      <c r="AD12" s="943"/>
      <c r="AE12" s="943"/>
      <c r="AF12" s="944"/>
      <c r="AG12" s="914" t="s">
        <v>774</v>
      </c>
      <c r="AH12" s="914" t="s">
        <v>776</v>
      </c>
      <c r="AI12" s="914" t="s">
        <v>777</v>
      </c>
      <c r="AJ12" s="914" t="s">
        <v>778</v>
      </c>
      <c r="AK12" s="914" t="s">
        <v>779</v>
      </c>
      <c r="AL12" s="954" t="s">
        <v>454</v>
      </c>
      <c r="AM12" s="955"/>
      <c r="AN12" s="955"/>
      <c r="AO12" s="955"/>
      <c r="AP12" s="956"/>
      <c r="AQ12" s="954" t="s">
        <v>781</v>
      </c>
      <c r="AR12" s="955"/>
      <c r="AS12" s="955"/>
      <c r="AT12" s="956"/>
      <c r="AU12" s="853" t="s">
        <v>746</v>
      </c>
      <c r="AV12" s="854"/>
      <c r="AW12" s="854"/>
      <c r="AX12" s="855"/>
      <c r="AY12" s="833"/>
      <c r="AZ12" s="834"/>
      <c r="BA12" s="835"/>
      <c r="BB12" s="843"/>
      <c r="BC12" s="844"/>
      <c r="BD12" s="844"/>
      <c r="BE12" s="844"/>
      <c r="BF12" s="844"/>
      <c r="BG12" s="844"/>
      <c r="BH12" s="845"/>
      <c r="BI12" s="1007"/>
      <c r="BJ12" s="1007"/>
      <c r="BK12" s="1007"/>
      <c r="BL12" s="1007"/>
      <c r="BM12" s="1007"/>
      <c r="BN12" s="1007"/>
      <c r="BO12" s="1007"/>
      <c r="BP12" s="1007"/>
      <c r="BQ12" s="1007"/>
      <c r="BR12" s="1007"/>
      <c r="BS12" s="1007"/>
      <c r="BT12" s="1007"/>
      <c r="BU12" s="1007"/>
      <c r="BV12" s="1007"/>
      <c r="BW12" s="274"/>
      <c r="BX12" s="137"/>
      <c r="BY12" s="137"/>
      <c r="BZ12" s="137"/>
      <c r="CA12" s="137"/>
      <c r="CB12" s="137"/>
      <c r="CC12" s="137"/>
      <c r="CD12" s="137"/>
      <c r="CE12" s="137"/>
      <c r="CF12" s="137"/>
      <c r="CG12" s="137"/>
      <c r="CH12" s="137"/>
      <c r="CI12" s="137"/>
      <c r="CJ12" s="137"/>
    </row>
    <row r="13" spans="1:89" ht="15" customHeight="1">
      <c r="B13" s="908"/>
      <c r="C13" s="909"/>
      <c r="D13" s="910"/>
      <c r="E13" s="933"/>
      <c r="F13" s="935"/>
      <c r="G13" s="957"/>
      <c r="H13" s="959"/>
      <c r="I13" s="841"/>
      <c r="J13" s="841"/>
      <c r="K13" s="841"/>
      <c r="L13" s="841"/>
      <c r="M13" s="841"/>
      <c r="N13" s="908"/>
      <c r="O13" s="909"/>
      <c r="P13" s="909"/>
      <c r="Q13" s="910"/>
      <c r="R13" s="908"/>
      <c r="S13" s="909"/>
      <c r="T13" s="909"/>
      <c r="U13" s="910"/>
      <c r="V13" s="921"/>
      <c r="W13" s="922"/>
      <c r="X13" s="922"/>
      <c r="Y13" s="923"/>
      <c r="Z13" s="933"/>
      <c r="AA13" s="934"/>
      <c r="AB13" s="935"/>
      <c r="AC13" s="945"/>
      <c r="AD13" s="946"/>
      <c r="AE13" s="946"/>
      <c r="AF13" s="947"/>
      <c r="AG13" s="915"/>
      <c r="AH13" s="915"/>
      <c r="AI13" s="915"/>
      <c r="AJ13" s="915"/>
      <c r="AK13" s="915"/>
      <c r="AL13" s="957"/>
      <c r="AM13" s="958"/>
      <c r="AN13" s="958"/>
      <c r="AO13" s="958"/>
      <c r="AP13" s="959"/>
      <c r="AQ13" s="957"/>
      <c r="AR13" s="958"/>
      <c r="AS13" s="958"/>
      <c r="AT13" s="959"/>
      <c r="AU13" s="853"/>
      <c r="AV13" s="854"/>
      <c r="AW13" s="854"/>
      <c r="AX13" s="855"/>
      <c r="AY13" s="833"/>
      <c r="AZ13" s="834"/>
      <c r="BA13" s="835"/>
      <c r="BB13" s="843"/>
      <c r="BC13" s="844"/>
      <c r="BD13" s="844"/>
      <c r="BE13" s="844"/>
      <c r="BF13" s="844"/>
      <c r="BG13" s="844"/>
      <c r="BH13" s="845"/>
      <c r="BI13" s="1007"/>
      <c r="BJ13" s="1007"/>
      <c r="BK13" s="1007"/>
      <c r="BL13" s="1007"/>
      <c r="BM13" s="1007"/>
      <c r="BN13" s="1007"/>
      <c r="BO13" s="1007"/>
      <c r="BP13" s="1007"/>
      <c r="BQ13" s="1007"/>
      <c r="BR13" s="1007"/>
      <c r="BS13" s="1007"/>
      <c r="BT13" s="1007"/>
      <c r="BU13" s="1007"/>
      <c r="BV13" s="1007"/>
      <c r="BW13" s="274"/>
      <c r="BX13" s="137"/>
      <c r="BY13" s="137"/>
      <c r="BZ13" s="137"/>
      <c r="CA13" s="137"/>
      <c r="CB13" s="137"/>
      <c r="CC13" s="137"/>
      <c r="CD13" s="137"/>
      <c r="CE13" s="137"/>
      <c r="CF13" s="137"/>
      <c r="CG13" s="137"/>
      <c r="CH13" s="137"/>
      <c r="CI13" s="137"/>
      <c r="CJ13" s="137"/>
    </row>
    <row r="14" spans="1:89" ht="15" customHeight="1">
      <c r="B14" s="908"/>
      <c r="C14" s="909"/>
      <c r="D14" s="910"/>
      <c r="E14" s="933"/>
      <c r="F14" s="935"/>
      <c r="G14" s="957"/>
      <c r="H14" s="959"/>
      <c r="I14" s="841"/>
      <c r="J14" s="841"/>
      <c r="K14" s="841"/>
      <c r="L14" s="841"/>
      <c r="M14" s="841"/>
      <c r="N14" s="908"/>
      <c r="O14" s="909"/>
      <c r="P14" s="909"/>
      <c r="Q14" s="910"/>
      <c r="R14" s="908"/>
      <c r="S14" s="909"/>
      <c r="T14" s="909"/>
      <c r="U14" s="910"/>
      <c r="V14" s="921"/>
      <c r="W14" s="922"/>
      <c r="X14" s="922"/>
      <c r="Y14" s="923"/>
      <c r="Z14" s="933"/>
      <c r="AA14" s="934"/>
      <c r="AB14" s="935"/>
      <c r="AC14" s="945"/>
      <c r="AD14" s="946"/>
      <c r="AE14" s="946"/>
      <c r="AF14" s="947"/>
      <c r="AG14" s="915"/>
      <c r="AH14" s="915"/>
      <c r="AI14" s="915"/>
      <c r="AJ14" s="915"/>
      <c r="AK14" s="915"/>
      <c r="AL14" s="957"/>
      <c r="AM14" s="958"/>
      <c r="AN14" s="958"/>
      <c r="AO14" s="958"/>
      <c r="AP14" s="959"/>
      <c r="AQ14" s="957"/>
      <c r="AR14" s="958"/>
      <c r="AS14" s="958"/>
      <c r="AT14" s="959"/>
      <c r="AU14" s="853"/>
      <c r="AV14" s="854"/>
      <c r="AW14" s="854"/>
      <c r="AX14" s="855"/>
      <c r="AY14" s="833"/>
      <c r="AZ14" s="834"/>
      <c r="BA14" s="835"/>
      <c r="BB14" s="843"/>
      <c r="BC14" s="844"/>
      <c r="BD14" s="844"/>
      <c r="BE14" s="844"/>
      <c r="BF14" s="844"/>
      <c r="BG14" s="844"/>
      <c r="BH14" s="845"/>
      <c r="BI14" s="1008"/>
      <c r="BJ14" s="1008"/>
      <c r="BK14" s="1008"/>
      <c r="BL14" s="1008"/>
      <c r="BM14" s="1008"/>
      <c r="BN14" s="1008"/>
      <c r="BO14" s="1008"/>
      <c r="BP14" s="1008"/>
      <c r="BQ14" s="1008"/>
      <c r="BR14" s="1008"/>
      <c r="BS14" s="1008"/>
      <c r="BT14" s="1008"/>
      <c r="BU14" s="1008"/>
      <c r="BV14" s="1008"/>
      <c r="BW14" s="274"/>
      <c r="BX14" s="137"/>
      <c r="BY14" s="137"/>
      <c r="BZ14" s="137"/>
      <c r="CA14" s="137"/>
      <c r="CB14" s="137"/>
      <c r="CC14" s="137"/>
      <c r="CD14" s="137"/>
      <c r="CE14" s="137"/>
      <c r="CF14" s="137"/>
      <c r="CG14" s="137"/>
      <c r="CH14" s="137"/>
      <c r="CI14" s="137"/>
      <c r="CJ14" s="137"/>
    </row>
    <row r="15" spans="1:89" ht="15" customHeight="1">
      <c r="B15" s="843"/>
      <c r="C15" s="844"/>
      <c r="D15" s="845"/>
      <c r="E15" s="936" t="s">
        <v>773</v>
      </c>
      <c r="F15" s="938"/>
      <c r="G15" s="859" t="s">
        <v>771</v>
      </c>
      <c r="H15" s="861"/>
      <c r="I15" s="841" t="s">
        <v>744</v>
      </c>
      <c r="J15" s="841"/>
      <c r="K15" s="842" t="s">
        <v>745</v>
      </c>
      <c r="L15" s="841" t="s">
        <v>186</v>
      </c>
      <c r="M15" s="842" t="s">
        <v>758</v>
      </c>
      <c r="N15" s="843"/>
      <c r="O15" s="844"/>
      <c r="P15" s="844"/>
      <c r="Q15" s="845"/>
      <c r="R15" s="960" t="s">
        <v>770</v>
      </c>
      <c r="S15" s="961"/>
      <c r="T15" s="961"/>
      <c r="U15" s="962"/>
      <c r="V15" s="924" t="s">
        <v>768</v>
      </c>
      <c r="W15" s="925"/>
      <c r="X15" s="925"/>
      <c r="Y15" s="926"/>
      <c r="Z15" s="936" t="s">
        <v>765</v>
      </c>
      <c r="AA15" s="937"/>
      <c r="AB15" s="938"/>
      <c r="AC15" s="948" t="s">
        <v>765</v>
      </c>
      <c r="AD15" s="949"/>
      <c r="AE15" s="949"/>
      <c r="AF15" s="950"/>
      <c r="AG15" s="916" t="s">
        <v>775</v>
      </c>
      <c r="AH15" s="916" t="s">
        <v>775</v>
      </c>
      <c r="AI15" s="916" t="s">
        <v>775</v>
      </c>
      <c r="AJ15" s="916" t="s">
        <v>775</v>
      </c>
      <c r="AK15" s="916" t="s">
        <v>775</v>
      </c>
      <c r="AL15" s="853"/>
      <c r="AM15" s="854"/>
      <c r="AN15" s="854"/>
      <c r="AO15" s="854"/>
      <c r="AP15" s="855"/>
      <c r="AQ15" s="859" t="s">
        <v>780</v>
      </c>
      <c r="AR15" s="860"/>
      <c r="AS15" s="860"/>
      <c r="AT15" s="861"/>
      <c r="AU15" s="859"/>
      <c r="AV15" s="860"/>
      <c r="AW15" s="860"/>
      <c r="AX15" s="861"/>
      <c r="AY15" s="865" t="s">
        <v>784</v>
      </c>
      <c r="AZ15" s="866"/>
      <c r="BA15" s="867"/>
      <c r="BB15" s="843"/>
      <c r="BC15" s="844"/>
      <c r="BD15" s="844"/>
      <c r="BE15" s="844"/>
      <c r="BF15" s="844"/>
      <c r="BG15" s="844"/>
      <c r="BH15" s="845"/>
      <c r="BI15" s="846"/>
      <c r="BJ15" s="846"/>
      <c r="BK15" s="848"/>
      <c r="BL15" s="848"/>
      <c r="BM15" s="848"/>
      <c r="BN15" s="848"/>
      <c r="BO15" s="848"/>
      <c r="BP15" s="848"/>
      <c r="BQ15" s="848"/>
      <c r="BR15" s="848"/>
      <c r="BS15" s="848"/>
      <c r="BT15" s="848"/>
      <c r="BU15" s="848"/>
      <c r="BV15" s="848"/>
      <c r="BW15" s="274"/>
      <c r="BX15" s="137"/>
      <c r="BY15" s="137"/>
      <c r="BZ15" s="137"/>
      <c r="CA15" s="137"/>
      <c r="CB15" s="137"/>
      <c r="CC15" s="137"/>
      <c r="CD15" s="137"/>
      <c r="CE15" s="137"/>
      <c r="CF15" s="137"/>
      <c r="CG15" s="137"/>
      <c r="CH15" s="137"/>
      <c r="CI15" s="137"/>
      <c r="CJ15" s="137"/>
      <c r="CK15" s="282"/>
    </row>
    <row r="16" spans="1:89" ht="15" customHeight="1">
      <c r="B16" s="911"/>
      <c r="C16" s="912"/>
      <c r="D16" s="913"/>
      <c r="E16" s="939"/>
      <c r="F16" s="941"/>
      <c r="G16" s="862"/>
      <c r="H16" s="864"/>
      <c r="I16" s="841"/>
      <c r="J16" s="841"/>
      <c r="K16" s="842"/>
      <c r="L16" s="841"/>
      <c r="M16" s="842"/>
      <c r="N16" s="911"/>
      <c r="O16" s="912"/>
      <c r="P16" s="912"/>
      <c r="Q16" s="913"/>
      <c r="R16" s="963"/>
      <c r="S16" s="964"/>
      <c r="T16" s="964"/>
      <c r="U16" s="965"/>
      <c r="V16" s="927"/>
      <c r="W16" s="928"/>
      <c r="X16" s="928"/>
      <c r="Y16" s="929"/>
      <c r="Z16" s="939"/>
      <c r="AA16" s="940"/>
      <c r="AB16" s="941"/>
      <c r="AC16" s="951"/>
      <c r="AD16" s="952"/>
      <c r="AE16" s="952"/>
      <c r="AF16" s="953"/>
      <c r="AG16" s="917"/>
      <c r="AH16" s="917"/>
      <c r="AI16" s="917"/>
      <c r="AJ16" s="917"/>
      <c r="AK16" s="917"/>
      <c r="AL16" s="856"/>
      <c r="AM16" s="857"/>
      <c r="AN16" s="857"/>
      <c r="AO16" s="857"/>
      <c r="AP16" s="858"/>
      <c r="AQ16" s="862"/>
      <c r="AR16" s="863"/>
      <c r="AS16" s="863"/>
      <c r="AT16" s="864"/>
      <c r="AU16" s="862"/>
      <c r="AV16" s="863"/>
      <c r="AW16" s="863"/>
      <c r="AX16" s="864"/>
      <c r="AY16" s="868"/>
      <c r="AZ16" s="869"/>
      <c r="BA16" s="870"/>
      <c r="BB16" s="843"/>
      <c r="BC16" s="844"/>
      <c r="BD16" s="844"/>
      <c r="BE16" s="844"/>
      <c r="BF16" s="844"/>
      <c r="BG16" s="844"/>
      <c r="BH16" s="845"/>
      <c r="BI16" s="847"/>
      <c r="BJ16" s="847"/>
      <c r="BK16" s="824"/>
      <c r="BL16" s="824"/>
      <c r="BM16" s="824"/>
      <c r="BN16" s="824"/>
      <c r="BO16" s="824"/>
      <c r="BP16" s="824"/>
      <c r="BQ16" s="824"/>
      <c r="BR16" s="824"/>
      <c r="BS16" s="824"/>
      <c r="BT16" s="824"/>
      <c r="BU16" s="824"/>
      <c r="BV16" s="824"/>
      <c r="BW16" s="274"/>
      <c r="BX16" s="137"/>
      <c r="BY16" s="137"/>
      <c r="BZ16" s="137"/>
      <c r="CA16" s="137"/>
      <c r="CB16" s="137"/>
      <c r="CC16" s="137"/>
      <c r="CD16" s="137"/>
      <c r="CE16" s="137"/>
      <c r="CF16" s="137"/>
      <c r="CG16" s="137"/>
      <c r="CH16" s="137"/>
      <c r="CI16" s="137"/>
      <c r="CJ16" s="137"/>
      <c r="CK16" s="282"/>
    </row>
    <row r="17" spans="1:98" ht="30" customHeight="1">
      <c r="A17" s="283">
        <v>1</v>
      </c>
      <c r="B17" s="895"/>
      <c r="C17" s="896"/>
      <c r="D17" s="897"/>
      <c r="E17" s="875"/>
      <c r="F17" s="875"/>
      <c r="G17" s="875"/>
      <c r="H17" s="875"/>
      <c r="I17" s="875"/>
      <c r="J17" s="875"/>
      <c r="K17" s="271"/>
      <c r="L17" s="275"/>
      <c r="M17" s="273"/>
      <c r="N17" s="894"/>
      <c r="O17" s="894"/>
      <c r="P17" s="894"/>
      <c r="Q17" s="894"/>
      <c r="R17" s="884"/>
      <c r="S17" s="884"/>
      <c r="T17" s="884"/>
      <c r="U17" s="884"/>
      <c r="V17" s="888"/>
      <c r="W17" s="889"/>
      <c r="X17" s="889"/>
      <c r="Y17" s="890"/>
      <c r="Z17" s="884"/>
      <c r="AA17" s="884"/>
      <c r="AB17" s="884"/>
      <c r="AC17" s="850">
        <f t="shared" ref="AC17:AC28" si="0">ROUND(R17/1000*Z17,0)</f>
        <v>0</v>
      </c>
      <c r="AD17" s="851"/>
      <c r="AE17" s="851"/>
      <c r="AF17" s="852"/>
      <c r="AG17" s="272"/>
      <c r="AH17" s="272"/>
      <c r="AI17" s="272"/>
      <c r="AJ17" s="272"/>
      <c r="AK17" s="272"/>
      <c r="AL17" s="836"/>
      <c r="AM17" s="836"/>
      <c r="AN17" s="836"/>
      <c r="AO17" s="836"/>
      <c r="AP17" s="836"/>
      <c r="AQ17" s="836"/>
      <c r="AR17" s="836"/>
      <c r="AS17" s="836"/>
      <c r="AT17" s="836"/>
      <c r="AU17" s="836"/>
      <c r="AV17" s="836"/>
      <c r="AW17" s="836"/>
      <c r="AX17" s="836"/>
      <c r="AY17" s="837"/>
      <c r="AZ17" s="837"/>
      <c r="BA17" s="837"/>
      <c r="BB17" s="826"/>
      <c r="BC17" s="826"/>
      <c r="BD17" s="826"/>
      <c r="BE17" s="826"/>
      <c r="BF17" s="826"/>
      <c r="BG17" s="826"/>
      <c r="BH17" s="826"/>
      <c r="BI17" s="824"/>
      <c r="BJ17" s="824"/>
      <c r="BK17" s="824"/>
      <c r="BL17" s="824"/>
      <c r="BM17" s="824"/>
      <c r="BN17" s="824"/>
      <c r="BO17" s="824"/>
      <c r="BP17" s="824"/>
      <c r="BQ17" s="824"/>
      <c r="BR17" s="824"/>
      <c r="BS17" s="824"/>
      <c r="BT17" s="824"/>
      <c r="BU17" s="824"/>
      <c r="BV17" s="824"/>
      <c r="BW17" s="274"/>
      <c r="BX17" s="137"/>
      <c r="BY17" s="137"/>
      <c r="BZ17" s="137"/>
      <c r="CA17" s="137"/>
      <c r="CB17" s="137"/>
      <c r="CC17" s="137"/>
      <c r="CD17" s="137"/>
      <c r="CE17" s="137"/>
      <c r="CF17" s="137"/>
      <c r="CG17" s="137"/>
      <c r="CH17" s="137"/>
      <c r="CI17" s="137"/>
      <c r="CJ17" s="137"/>
      <c r="CK17" s="282"/>
      <c r="CN17" t="s">
        <v>462</v>
      </c>
    </row>
    <row r="18" spans="1:98" ht="30" customHeight="1" thickBot="1">
      <c r="A18" s="283">
        <v>2</v>
      </c>
      <c r="B18" s="895"/>
      <c r="C18" s="896"/>
      <c r="D18" s="897"/>
      <c r="E18" s="875"/>
      <c r="F18" s="875"/>
      <c r="G18" s="875"/>
      <c r="H18" s="875"/>
      <c r="I18" s="875"/>
      <c r="J18" s="875"/>
      <c r="K18" s="271"/>
      <c r="L18" s="275"/>
      <c r="M18" s="273"/>
      <c r="N18" s="894"/>
      <c r="O18" s="894"/>
      <c r="P18" s="894"/>
      <c r="Q18" s="894"/>
      <c r="R18" s="884"/>
      <c r="S18" s="884"/>
      <c r="T18" s="884"/>
      <c r="U18" s="884"/>
      <c r="V18" s="888"/>
      <c r="W18" s="889"/>
      <c r="X18" s="889"/>
      <c r="Y18" s="890"/>
      <c r="Z18" s="884"/>
      <c r="AA18" s="884"/>
      <c r="AB18" s="884"/>
      <c r="AC18" s="850">
        <f t="shared" si="0"/>
        <v>0</v>
      </c>
      <c r="AD18" s="851"/>
      <c r="AE18" s="851"/>
      <c r="AF18" s="852"/>
      <c r="AG18" s="272"/>
      <c r="AH18" s="272"/>
      <c r="AI18" s="272"/>
      <c r="AJ18" s="272"/>
      <c r="AK18" s="272"/>
      <c r="AL18" s="836"/>
      <c r="AM18" s="836"/>
      <c r="AN18" s="836"/>
      <c r="AO18" s="836"/>
      <c r="AP18" s="836"/>
      <c r="AQ18" s="836"/>
      <c r="AR18" s="836"/>
      <c r="AS18" s="836"/>
      <c r="AT18" s="836"/>
      <c r="AU18" s="836"/>
      <c r="AV18" s="836"/>
      <c r="AW18" s="836"/>
      <c r="AX18" s="836"/>
      <c r="AY18" s="837"/>
      <c r="AZ18" s="837"/>
      <c r="BA18" s="837"/>
      <c r="BB18" s="825"/>
      <c r="BC18" s="826"/>
      <c r="BD18" s="826"/>
      <c r="BE18" s="826"/>
      <c r="BF18" s="826"/>
      <c r="BG18" s="826"/>
      <c r="BH18" s="826"/>
      <c r="BI18" s="824"/>
      <c r="BJ18" s="824"/>
      <c r="BK18" s="824"/>
      <c r="BL18" s="824"/>
      <c r="BM18" s="824"/>
      <c r="BN18" s="824"/>
      <c r="BO18" s="824"/>
      <c r="BP18" s="824"/>
      <c r="BQ18" s="824"/>
      <c r="BR18" s="824"/>
      <c r="BS18" s="824"/>
      <c r="BT18" s="824"/>
      <c r="BU18" s="824"/>
      <c r="BV18" s="824"/>
      <c r="BW18" s="274"/>
      <c r="BX18" s="137"/>
      <c r="BY18" s="137"/>
      <c r="BZ18" s="137"/>
      <c r="CA18" s="137"/>
      <c r="CB18" s="137"/>
      <c r="CC18" s="137"/>
      <c r="CD18" s="137"/>
      <c r="CE18" s="137"/>
      <c r="CF18" s="137"/>
      <c r="CG18" s="137"/>
      <c r="CH18" s="137"/>
      <c r="CI18" s="137"/>
      <c r="CJ18" s="137"/>
      <c r="CK18" s="282"/>
      <c r="CN18" s="841" t="s">
        <v>463</v>
      </c>
      <c r="CO18" s="841"/>
      <c r="CP18" s="841"/>
      <c r="CQ18" s="841" t="s">
        <v>470</v>
      </c>
      <c r="CR18" s="841"/>
    </row>
    <row r="19" spans="1:98" ht="30" customHeight="1" thickBot="1">
      <c r="A19" s="283">
        <v>5</v>
      </c>
      <c r="B19" s="895"/>
      <c r="C19" s="896"/>
      <c r="D19" s="897"/>
      <c r="E19" s="875"/>
      <c r="F19" s="875"/>
      <c r="G19" s="875"/>
      <c r="H19" s="875"/>
      <c r="I19" s="875"/>
      <c r="J19" s="875"/>
      <c r="K19" s="271"/>
      <c r="L19" s="275"/>
      <c r="M19" s="273"/>
      <c r="N19" s="894"/>
      <c r="O19" s="894"/>
      <c r="P19" s="894"/>
      <c r="Q19" s="894"/>
      <c r="R19" s="884"/>
      <c r="S19" s="884"/>
      <c r="T19" s="884"/>
      <c r="U19" s="884"/>
      <c r="V19" s="888"/>
      <c r="W19" s="889"/>
      <c r="X19" s="889"/>
      <c r="Y19" s="890"/>
      <c r="Z19" s="884"/>
      <c r="AA19" s="884"/>
      <c r="AB19" s="884"/>
      <c r="AC19" s="850">
        <f t="shared" si="0"/>
        <v>0</v>
      </c>
      <c r="AD19" s="851"/>
      <c r="AE19" s="851"/>
      <c r="AF19" s="852"/>
      <c r="AG19" s="272"/>
      <c r="AH19" s="272"/>
      <c r="AI19" s="272"/>
      <c r="AJ19" s="272"/>
      <c r="AK19" s="272"/>
      <c r="AL19" s="836"/>
      <c r="AM19" s="836"/>
      <c r="AN19" s="836"/>
      <c r="AO19" s="836"/>
      <c r="AP19" s="836"/>
      <c r="AQ19" s="836"/>
      <c r="AR19" s="836"/>
      <c r="AS19" s="836"/>
      <c r="AT19" s="836"/>
      <c r="AU19" s="836"/>
      <c r="AV19" s="836"/>
      <c r="AW19" s="836"/>
      <c r="AX19" s="836"/>
      <c r="AY19" s="837"/>
      <c r="AZ19" s="837"/>
      <c r="BA19" s="837"/>
      <c r="BB19" s="826"/>
      <c r="BC19" s="826"/>
      <c r="BD19" s="826"/>
      <c r="BE19" s="826"/>
      <c r="BF19" s="826"/>
      <c r="BG19" s="826"/>
      <c r="BH19" s="826"/>
      <c r="BI19" s="824"/>
      <c r="BJ19" s="824"/>
      <c r="BK19" s="824"/>
      <c r="BL19" s="824"/>
      <c r="BM19" s="824"/>
      <c r="BN19" s="824"/>
      <c r="BO19" s="824"/>
      <c r="BP19" s="824"/>
      <c r="BQ19" s="824"/>
      <c r="BR19" s="824"/>
      <c r="BS19" s="824"/>
      <c r="BT19" s="824"/>
      <c r="BU19" s="824"/>
      <c r="BV19" s="824"/>
      <c r="BW19" s="274"/>
      <c r="BX19" s="137"/>
      <c r="BY19" s="137"/>
      <c r="BZ19" s="137"/>
      <c r="CA19" s="137"/>
      <c r="CB19" s="137"/>
      <c r="CC19" s="137"/>
      <c r="CD19" s="137"/>
      <c r="CE19" s="137"/>
      <c r="CF19" s="137"/>
      <c r="CG19" s="137"/>
      <c r="CH19" s="137"/>
      <c r="CI19" s="137"/>
      <c r="CJ19" s="137"/>
      <c r="CK19" s="282"/>
      <c r="CN19" s="898" t="s">
        <v>747</v>
      </c>
      <c r="CO19" s="825" t="s">
        <v>748</v>
      </c>
      <c r="CP19" s="825"/>
      <c r="CQ19" s="826" t="s">
        <v>464</v>
      </c>
      <c r="CR19" s="269" t="s">
        <v>465</v>
      </c>
      <c r="CT19" s="139" t="s">
        <v>749</v>
      </c>
    </row>
    <row r="20" spans="1:98" ht="30" customHeight="1">
      <c r="A20" s="283">
        <v>6</v>
      </c>
      <c r="B20" s="895"/>
      <c r="C20" s="896"/>
      <c r="D20" s="897"/>
      <c r="E20" s="875"/>
      <c r="F20" s="875"/>
      <c r="G20" s="875"/>
      <c r="H20" s="875"/>
      <c r="I20" s="875"/>
      <c r="J20" s="875"/>
      <c r="K20" s="271"/>
      <c r="L20" s="275"/>
      <c r="M20" s="273"/>
      <c r="N20" s="894"/>
      <c r="O20" s="894"/>
      <c r="P20" s="894"/>
      <c r="Q20" s="894"/>
      <c r="R20" s="884"/>
      <c r="S20" s="884"/>
      <c r="T20" s="884"/>
      <c r="U20" s="884"/>
      <c r="V20" s="888"/>
      <c r="W20" s="889"/>
      <c r="X20" s="889"/>
      <c r="Y20" s="890"/>
      <c r="Z20" s="884"/>
      <c r="AA20" s="884"/>
      <c r="AB20" s="884"/>
      <c r="AC20" s="850">
        <f t="shared" si="0"/>
        <v>0</v>
      </c>
      <c r="AD20" s="851"/>
      <c r="AE20" s="851"/>
      <c r="AF20" s="852"/>
      <c r="AG20" s="272"/>
      <c r="AH20" s="272"/>
      <c r="AI20" s="272"/>
      <c r="AJ20" s="272"/>
      <c r="AK20" s="272"/>
      <c r="AL20" s="885"/>
      <c r="AM20" s="886"/>
      <c r="AN20" s="886"/>
      <c r="AO20" s="886"/>
      <c r="AP20" s="887"/>
      <c r="AQ20" s="836"/>
      <c r="AR20" s="836"/>
      <c r="AS20" s="836"/>
      <c r="AT20" s="836"/>
      <c r="AU20" s="836"/>
      <c r="AV20" s="836"/>
      <c r="AW20" s="836"/>
      <c r="AX20" s="836"/>
      <c r="AY20" s="837"/>
      <c r="AZ20" s="837"/>
      <c r="BA20" s="837"/>
      <c r="BB20" s="825"/>
      <c r="BC20" s="826"/>
      <c r="BD20" s="826"/>
      <c r="BE20" s="826"/>
      <c r="BF20" s="826"/>
      <c r="BG20" s="826"/>
      <c r="BH20" s="826"/>
      <c r="BI20" s="824"/>
      <c r="BJ20" s="824"/>
      <c r="BK20" s="824"/>
      <c r="BL20" s="824"/>
      <c r="BM20" s="824"/>
      <c r="BN20" s="824"/>
      <c r="BO20" s="824"/>
      <c r="BP20" s="824"/>
      <c r="BQ20" s="824"/>
      <c r="BR20" s="824"/>
      <c r="BS20" s="824"/>
      <c r="BT20" s="824"/>
      <c r="BU20" s="824"/>
      <c r="BV20" s="824"/>
      <c r="BW20" s="274"/>
      <c r="BX20" s="137"/>
      <c r="BY20" s="137"/>
      <c r="BZ20" s="137"/>
      <c r="CA20" s="137"/>
      <c r="CB20" s="137"/>
      <c r="CC20" s="137"/>
      <c r="CD20" s="137"/>
      <c r="CE20" s="137"/>
      <c r="CF20" s="137"/>
      <c r="CG20" s="137"/>
      <c r="CH20" s="137"/>
      <c r="CI20" s="137"/>
      <c r="CJ20" s="137"/>
      <c r="CK20" s="282"/>
      <c r="CN20" s="899"/>
      <c r="CO20" s="825"/>
      <c r="CP20" s="825"/>
      <c r="CQ20" s="826"/>
      <c r="CR20" s="269" t="s">
        <v>466</v>
      </c>
    </row>
    <row r="21" spans="1:98" ht="30" customHeight="1">
      <c r="A21" s="283">
        <v>7</v>
      </c>
      <c r="B21" s="895"/>
      <c r="C21" s="896"/>
      <c r="D21" s="897"/>
      <c r="E21" s="875"/>
      <c r="F21" s="875"/>
      <c r="G21" s="875"/>
      <c r="H21" s="875"/>
      <c r="I21" s="875"/>
      <c r="J21" s="875"/>
      <c r="K21" s="271"/>
      <c r="L21" s="275"/>
      <c r="M21" s="273"/>
      <c r="N21" s="894"/>
      <c r="O21" s="894"/>
      <c r="P21" s="894"/>
      <c r="Q21" s="894"/>
      <c r="R21" s="884"/>
      <c r="S21" s="884"/>
      <c r="T21" s="884"/>
      <c r="U21" s="884"/>
      <c r="V21" s="888"/>
      <c r="W21" s="889"/>
      <c r="X21" s="889"/>
      <c r="Y21" s="890"/>
      <c r="Z21" s="884"/>
      <c r="AA21" s="884"/>
      <c r="AB21" s="884"/>
      <c r="AC21" s="850">
        <f t="shared" si="0"/>
        <v>0</v>
      </c>
      <c r="AD21" s="851"/>
      <c r="AE21" s="851"/>
      <c r="AF21" s="852"/>
      <c r="AG21" s="272"/>
      <c r="AH21" s="272"/>
      <c r="AI21" s="272"/>
      <c r="AJ21" s="272"/>
      <c r="AK21" s="272"/>
      <c r="AL21" s="836"/>
      <c r="AM21" s="836"/>
      <c r="AN21" s="836"/>
      <c r="AO21" s="836"/>
      <c r="AP21" s="836"/>
      <c r="AQ21" s="836"/>
      <c r="AR21" s="836"/>
      <c r="AS21" s="836"/>
      <c r="AT21" s="836"/>
      <c r="AU21" s="836"/>
      <c r="AV21" s="836"/>
      <c r="AW21" s="836"/>
      <c r="AX21" s="836"/>
      <c r="AY21" s="837"/>
      <c r="AZ21" s="837"/>
      <c r="BA21" s="837"/>
      <c r="BB21" s="826"/>
      <c r="BC21" s="826"/>
      <c r="BD21" s="826"/>
      <c r="BE21" s="826"/>
      <c r="BF21" s="826"/>
      <c r="BG21" s="826"/>
      <c r="BH21" s="826"/>
      <c r="BI21" s="824"/>
      <c r="BJ21" s="824"/>
      <c r="BK21" s="824"/>
      <c r="BL21" s="824"/>
      <c r="BM21" s="824"/>
      <c r="BN21" s="824"/>
      <c r="BO21" s="824"/>
      <c r="BP21" s="824"/>
      <c r="BQ21" s="824"/>
      <c r="BR21" s="824"/>
      <c r="BS21" s="824"/>
      <c r="BT21" s="824"/>
      <c r="BU21" s="824"/>
      <c r="BV21" s="824"/>
      <c r="BW21" s="274"/>
      <c r="BX21" s="137"/>
      <c r="BY21" s="137"/>
      <c r="BZ21" s="137"/>
      <c r="CA21" s="137"/>
      <c r="CB21" s="137"/>
      <c r="CC21" s="137"/>
      <c r="CD21" s="137"/>
      <c r="CE21" s="137"/>
      <c r="CF21" s="137"/>
      <c r="CG21" s="137"/>
      <c r="CH21" s="137"/>
      <c r="CI21" s="137"/>
      <c r="CJ21" s="137"/>
      <c r="CK21" s="282"/>
      <c r="CN21" s="899"/>
      <c r="CO21" s="825"/>
      <c r="CP21" s="825"/>
      <c r="CQ21" s="826"/>
      <c r="CR21" s="269" t="s">
        <v>467</v>
      </c>
    </row>
    <row r="22" spans="1:98" ht="30" customHeight="1">
      <c r="A22" s="283">
        <v>8</v>
      </c>
      <c r="B22" s="895"/>
      <c r="C22" s="896"/>
      <c r="D22" s="897"/>
      <c r="E22" s="875"/>
      <c r="F22" s="875"/>
      <c r="G22" s="875"/>
      <c r="H22" s="875"/>
      <c r="I22" s="875"/>
      <c r="J22" s="875"/>
      <c r="K22" s="271"/>
      <c r="L22" s="275"/>
      <c r="M22" s="273"/>
      <c r="N22" s="894"/>
      <c r="O22" s="894"/>
      <c r="P22" s="894"/>
      <c r="Q22" s="894"/>
      <c r="R22" s="884"/>
      <c r="S22" s="884"/>
      <c r="T22" s="884"/>
      <c r="U22" s="884"/>
      <c r="V22" s="888"/>
      <c r="W22" s="889"/>
      <c r="X22" s="889"/>
      <c r="Y22" s="890"/>
      <c r="Z22" s="884"/>
      <c r="AA22" s="884"/>
      <c r="AB22" s="884"/>
      <c r="AC22" s="850">
        <f t="shared" si="0"/>
        <v>0</v>
      </c>
      <c r="AD22" s="851"/>
      <c r="AE22" s="851"/>
      <c r="AF22" s="852"/>
      <c r="AG22" s="272"/>
      <c r="AH22" s="272"/>
      <c r="AI22" s="272"/>
      <c r="AJ22" s="272"/>
      <c r="AK22" s="272"/>
      <c r="AL22" s="836"/>
      <c r="AM22" s="836"/>
      <c r="AN22" s="836"/>
      <c r="AO22" s="836"/>
      <c r="AP22" s="836"/>
      <c r="AQ22" s="836"/>
      <c r="AR22" s="836"/>
      <c r="AS22" s="836"/>
      <c r="AT22" s="836"/>
      <c r="AU22" s="836"/>
      <c r="AV22" s="836"/>
      <c r="AW22" s="836"/>
      <c r="AX22" s="836"/>
      <c r="AY22" s="837"/>
      <c r="AZ22" s="837"/>
      <c r="BA22" s="837"/>
      <c r="BB22" s="825"/>
      <c r="BC22" s="826"/>
      <c r="BD22" s="826"/>
      <c r="BE22" s="826"/>
      <c r="BF22" s="826"/>
      <c r="BG22" s="826"/>
      <c r="BH22" s="826"/>
      <c r="BI22" s="824"/>
      <c r="BJ22" s="824"/>
      <c r="BK22" s="824"/>
      <c r="BL22" s="824"/>
      <c r="BM22" s="824"/>
      <c r="BN22" s="824"/>
      <c r="BO22" s="824"/>
      <c r="BP22" s="824"/>
      <c r="BQ22" s="824"/>
      <c r="BR22" s="824"/>
      <c r="BS22" s="824"/>
      <c r="BT22" s="824"/>
      <c r="BU22" s="824"/>
      <c r="BV22" s="824"/>
      <c r="BW22" s="274"/>
      <c r="BX22" s="137"/>
      <c r="BY22" s="137"/>
      <c r="BZ22" s="137"/>
      <c r="CA22" s="137"/>
      <c r="CB22" s="137"/>
      <c r="CC22" s="137"/>
      <c r="CD22" s="137"/>
      <c r="CE22" s="137"/>
      <c r="CF22" s="137"/>
      <c r="CG22" s="137"/>
      <c r="CH22" s="137"/>
      <c r="CI22" s="137"/>
      <c r="CJ22" s="137"/>
      <c r="CK22" s="282"/>
      <c r="CN22" s="899"/>
      <c r="CO22" s="825"/>
      <c r="CP22" s="825"/>
      <c r="CQ22" s="826"/>
      <c r="CR22" s="269" t="s">
        <v>468</v>
      </c>
    </row>
    <row r="23" spans="1:98" ht="30" customHeight="1">
      <c r="A23" s="283">
        <v>9</v>
      </c>
      <c r="B23" s="895"/>
      <c r="C23" s="896"/>
      <c r="D23" s="897"/>
      <c r="E23" s="875"/>
      <c r="F23" s="875"/>
      <c r="G23" s="875"/>
      <c r="H23" s="875"/>
      <c r="I23" s="875"/>
      <c r="J23" s="875"/>
      <c r="K23" s="271"/>
      <c r="L23" s="275"/>
      <c r="M23" s="273"/>
      <c r="N23" s="894"/>
      <c r="O23" s="894"/>
      <c r="P23" s="894"/>
      <c r="Q23" s="894"/>
      <c r="R23" s="884"/>
      <c r="S23" s="884"/>
      <c r="T23" s="884"/>
      <c r="U23" s="884"/>
      <c r="V23" s="888"/>
      <c r="W23" s="889"/>
      <c r="X23" s="889"/>
      <c r="Y23" s="890"/>
      <c r="Z23" s="884"/>
      <c r="AA23" s="884"/>
      <c r="AB23" s="884"/>
      <c r="AC23" s="850">
        <f>ROUND(R23/1000*Z23,0)</f>
        <v>0</v>
      </c>
      <c r="AD23" s="851"/>
      <c r="AE23" s="851"/>
      <c r="AF23" s="852"/>
      <c r="AG23" s="272"/>
      <c r="AH23" s="272"/>
      <c r="AI23" s="272"/>
      <c r="AJ23" s="272"/>
      <c r="AK23" s="272"/>
      <c r="AL23" s="836"/>
      <c r="AM23" s="836"/>
      <c r="AN23" s="836"/>
      <c r="AO23" s="836"/>
      <c r="AP23" s="836"/>
      <c r="AQ23" s="836"/>
      <c r="AR23" s="836"/>
      <c r="AS23" s="836"/>
      <c r="AT23" s="836"/>
      <c r="AU23" s="836"/>
      <c r="AV23" s="836"/>
      <c r="AW23" s="836"/>
      <c r="AX23" s="836"/>
      <c r="AY23" s="837"/>
      <c r="AZ23" s="837"/>
      <c r="BA23" s="837"/>
      <c r="BB23" s="825"/>
      <c r="BC23" s="826"/>
      <c r="BD23" s="826"/>
      <c r="BE23" s="826"/>
      <c r="BF23" s="826"/>
      <c r="BG23" s="826"/>
      <c r="BH23" s="826"/>
      <c r="BI23" s="824"/>
      <c r="BJ23" s="824"/>
      <c r="BK23" s="824"/>
      <c r="BL23" s="824"/>
      <c r="BM23" s="824"/>
      <c r="BN23" s="824"/>
      <c r="BO23" s="824"/>
      <c r="BP23" s="824"/>
      <c r="BQ23" s="824"/>
      <c r="BR23" s="824"/>
      <c r="BS23" s="824"/>
      <c r="BT23" s="824"/>
      <c r="BU23" s="824"/>
      <c r="BV23" s="824"/>
      <c r="BW23" s="274"/>
      <c r="BX23" s="137"/>
      <c r="BY23" s="137"/>
      <c r="BZ23" s="137"/>
      <c r="CA23" s="137"/>
      <c r="CB23" s="137"/>
      <c r="CC23" s="137"/>
      <c r="CD23" s="137"/>
      <c r="CE23" s="137"/>
      <c r="CF23" s="137"/>
      <c r="CG23" s="137"/>
      <c r="CH23" s="137"/>
      <c r="CI23" s="137"/>
      <c r="CJ23" s="137"/>
      <c r="CK23" s="282"/>
      <c r="CN23" s="899"/>
      <c r="CO23" s="825"/>
      <c r="CP23" s="825"/>
      <c r="CQ23" s="826"/>
      <c r="CR23" s="269" t="s">
        <v>469</v>
      </c>
    </row>
    <row r="24" spans="1:98" ht="30" customHeight="1">
      <c r="A24" s="283">
        <v>10</v>
      </c>
      <c r="B24" s="895"/>
      <c r="C24" s="896"/>
      <c r="D24" s="897"/>
      <c r="E24" s="875"/>
      <c r="F24" s="875"/>
      <c r="G24" s="875"/>
      <c r="H24" s="875"/>
      <c r="I24" s="875"/>
      <c r="J24" s="875"/>
      <c r="K24" s="271"/>
      <c r="L24" s="275"/>
      <c r="M24" s="273"/>
      <c r="N24" s="894"/>
      <c r="O24" s="894"/>
      <c r="P24" s="894"/>
      <c r="Q24" s="894"/>
      <c r="R24" s="884"/>
      <c r="S24" s="884"/>
      <c r="T24" s="884"/>
      <c r="U24" s="884"/>
      <c r="V24" s="888"/>
      <c r="W24" s="889"/>
      <c r="X24" s="889"/>
      <c r="Y24" s="890"/>
      <c r="Z24" s="884"/>
      <c r="AA24" s="884"/>
      <c r="AB24" s="884"/>
      <c r="AC24" s="850">
        <f t="shared" si="0"/>
        <v>0</v>
      </c>
      <c r="AD24" s="851"/>
      <c r="AE24" s="851"/>
      <c r="AF24" s="852"/>
      <c r="AG24" s="272"/>
      <c r="AH24" s="272"/>
      <c r="AI24" s="272"/>
      <c r="AJ24" s="272"/>
      <c r="AK24" s="272"/>
      <c r="AL24" s="836"/>
      <c r="AM24" s="836"/>
      <c r="AN24" s="836"/>
      <c r="AO24" s="836"/>
      <c r="AP24" s="836"/>
      <c r="AQ24" s="836"/>
      <c r="AR24" s="836"/>
      <c r="AS24" s="836"/>
      <c r="AT24" s="836"/>
      <c r="AU24" s="836"/>
      <c r="AV24" s="836"/>
      <c r="AW24" s="836"/>
      <c r="AX24" s="836"/>
      <c r="AY24" s="837"/>
      <c r="AZ24" s="837"/>
      <c r="BA24" s="837"/>
      <c r="BB24" s="826"/>
      <c r="BC24" s="826"/>
      <c r="BD24" s="826"/>
      <c r="BE24" s="826"/>
      <c r="BF24" s="826"/>
      <c r="BG24" s="826"/>
      <c r="BH24" s="826"/>
      <c r="BI24" s="824"/>
      <c r="BJ24" s="824"/>
      <c r="BK24" s="824"/>
      <c r="BL24" s="824"/>
      <c r="BM24" s="824"/>
      <c r="BN24" s="824"/>
      <c r="BO24" s="824"/>
      <c r="BP24" s="824"/>
      <c r="BQ24" s="824"/>
      <c r="BR24" s="824"/>
      <c r="BS24" s="824"/>
      <c r="BT24" s="824"/>
      <c r="BU24" s="824"/>
      <c r="BV24" s="824"/>
      <c r="BW24" s="274"/>
      <c r="BX24" s="137"/>
      <c r="BY24" s="137"/>
      <c r="BZ24" s="137"/>
      <c r="CA24" s="137"/>
      <c r="CB24" s="137"/>
      <c r="CC24" s="137"/>
      <c r="CD24" s="137"/>
      <c r="CE24" s="137"/>
      <c r="CF24" s="137"/>
      <c r="CG24" s="137"/>
      <c r="CH24" s="137"/>
      <c r="CI24" s="137"/>
      <c r="CJ24" s="137"/>
      <c r="CK24" s="282"/>
      <c r="CN24" s="899"/>
      <c r="CO24" s="825" t="s">
        <v>750</v>
      </c>
      <c r="CP24" s="825"/>
      <c r="CQ24" s="826" t="s">
        <v>516</v>
      </c>
      <c r="CR24" s="826"/>
    </row>
    <row r="25" spans="1:98" ht="30" customHeight="1">
      <c r="A25" s="283">
        <v>11</v>
      </c>
      <c r="B25" s="895"/>
      <c r="C25" s="896"/>
      <c r="D25" s="897"/>
      <c r="E25" s="875"/>
      <c r="F25" s="875"/>
      <c r="G25" s="875"/>
      <c r="H25" s="875"/>
      <c r="I25" s="875"/>
      <c r="J25" s="875"/>
      <c r="K25" s="271"/>
      <c r="L25" s="275"/>
      <c r="M25" s="273"/>
      <c r="N25" s="894"/>
      <c r="O25" s="894"/>
      <c r="P25" s="894"/>
      <c r="Q25" s="894"/>
      <c r="R25" s="884"/>
      <c r="S25" s="884"/>
      <c r="T25" s="884"/>
      <c r="U25" s="884"/>
      <c r="V25" s="888"/>
      <c r="W25" s="889"/>
      <c r="X25" s="889"/>
      <c r="Y25" s="890"/>
      <c r="Z25" s="884"/>
      <c r="AA25" s="884"/>
      <c r="AB25" s="884"/>
      <c r="AC25" s="850">
        <f t="shared" si="0"/>
        <v>0</v>
      </c>
      <c r="AD25" s="851"/>
      <c r="AE25" s="851"/>
      <c r="AF25" s="852"/>
      <c r="AG25" s="272"/>
      <c r="AH25" s="272"/>
      <c r="AI25" s="272"/>
      <c r="AJ25" s="272"/>
      <c r="AK25" s="272"/>
      <c r="AL25" s="836"/>
      <c r="AM25" s="836"/>
      <c r="AN25" s="836"/>
      <c r="AO25" s="836"/>
      <c r="AP25" s="836"/>
      <c r="AQ25" s="836"/>
      <c r="AR25" s="836"/>
      <c r="AS25" s="836"/>
      <c r="AT25" s="836"/>
      <c r="AU25" s="836"/>
      <c r="AV25" s="836"/>
      <c r="AW25" s="836"/>
      <c r="AX25" s="836"/>
      <c r="AY25" s="837"/>
      <c r="AZ25" s="837"/>
      <c r="BA25" s="837"/>
      <c r="BB25" s="826"/>
      <c r="BC25" s="826"/>
      <c r="BD25" s="826"/>
      <c r="BE25" s="826"/>
      <c r="BF25" s="826"/>
      <c r="BG25" s="826"/>
      <c r="BH25" s="826"/>
      <c r="BI25" s="824"/>
      <c r="BJ25" s="824"/>
      <c r="BK25" s="824"/>
      <c r="BL25" s="824"/>
      <c r="BM25" s="824"/>
      <c r="BN25" s="824"/>
      <c r="BO25" s="824"/>
      <c r="BP25" s="824"/>
      <c r="BQ25" s="824"/>
      <c r="BR25" s="824"/>
      <c r="BS25" s="824"/>
      <c r="BT25" s="824"/>
      <c r="BU25" s="824"/>
      <c r="BV25" s="824"/>
      <c r="BW25" s="274"/>
      <c r="BX25" s="137"/>
      <c r="BY25" s="137"/>
      <c r="BZ25" s="137"/>
      <c r="CA25" s="137"/>
      <c r="CB25" s="137"/>
      <c r="CC25" s="137"/>
      <c r="CD25" s="137"/>
      <c r="CE25" s="137"/>
      <c r="CF25" s="137"/>
      <c r="CG25" s="137"/>
      <c r="CH25" s="137"/>
      <c r="CI25" s="137"/>
      <c r="CJ25" s="137"/>
      <c r="CK25" s="282"/>
      <c r="CN25" s="899"/>
      <c r="CO25" s="826" t="s">
        <v>751</v>
      </c>
      <c r="CP25" s="826" t="s">
        <v>447</v>
      </c>
      <c r="CQ25" s="826" t="s">
        <v>752</v>
      </c>
      <c r="CR25" s="269" t="s">
        <v>475</v>
      </c>
    </row>
    <row r="26" spans="1:98" ht="30" customHeight="1">
      <c r="A26" s="283">
        <v>12</v>
      </c>
      <c r="B26" s="895"/>
      <c r="C26" s="896"/>
      <c r="D26" s="897"/>
      <c r="E26" s="875"/>
      <c r="F26" s="875"/>
      <c r="G26" s="875"/>
      <c r="H26" s="875"/>
      <c r="I26" s="875"/>
      <c r="J26" s="875"/>
      <c r="K26" s="271"/>
      <c r="L26" s="275"/>
      <c r="M26" s="273"/>
      <c r="N26" s="894"/>
      <c r="O26" s="894"/>
      <c r="P26" s="894"/>
      <c r="Q26" s="894"/>
      <c r="R26" s="884"/>
      <c r="S26" s="884"/>
      <c r="T26" s="884"/>
      <c r="U26" s="884"/>
      <c r="V26" s="888"/>
      <c r="W26" s="889"/>
      <c r="X26" s="889"/>
      <c r="Y26" s="890"/>
      <c r="Z26" s="884"/>
      <c r="AA26" s="884"/>
      <c r="AB26" s="884"/>
      <c r="AC26" s="850">
        <f t="shared" si="0"/>
        <v>0</v>
      </c>
      <c r="AD26" s="851"/>
      <c r="AE26" s="851"/>
      <c r="AF26" s="852"/>
      <c r="AG26" s="272"/>
      <c r="AH26" s="272"/>
      <c r="AI26" s="272"/>
      <c r="AJ26" s="272"/>
      <c r="AK26" s="272"/>
      <c r="AL26" s="836"/>
      <c r="AM26" s="836"/>
      <c r="AN26" s="836"/>
      <c r="AO26" s="836"/>
      <c r="AP26" s="836"/>
      <c r="AQ26" s="836"/>
      <c r="AR26" s="836"/>
      <c r="AS26" s="836"/>
      <c r="AT26" s="836"/>
      <c r="AU26" s="836"/>
      <c r="AV26" s="836"/>
      <c r="AW26" s="836"/>
      <c r="AX26" s="836"/>
      <c r="AY26" s="837"/>
      <c r="AZ26" s="837"/>
      <c r="BA26" s="837"/>
      <c r="BB26" s="826"/>
      <c r="BC26" s="826"/>
      <c r="BD26" s="826"/>
      <c r="BE26" s="826"/>
      <c r="BF26" s="826"/>
      <c r="BG26" s="826"/>
      <c r="BH26" s="826"/>
      <c r="BI26" s="824"/>
      <c r="BJ26" s="824"/>
      <c r="BK26" s="824"/>
      <c r="BL26" s="824"/>
      <c r="BM26" s="824"/>
      <c r="BN26" s="824"/>
      <c r="BO26" s="824"/>
      <c r="BP26" s="824"/>
      <c r="BQ26" s="824"/>
      <c r="BR26" s="824"/>
      <c r="BS26" s="824"/>
      <c r="BT26" s="824"/>
      <c r="BU26" s="824"/>
      <c r="BV26" s="824"/>
      <c r="BW26" s="274"/>
      <c r="BX26" s="137"/>
      <c r="BY26" s="137"/>
      <c r="BZ26" s="137"/>
      <c r="CA26" s="137"/>
      <c r="CB26" s="137"/>
      <c r="CC26" s="137"/>
      <c r="CD26" s="137"/>
      <c r="CE26" s="137"/>
      <c r="CF26" s="137"/>
      <c r="CG26" s="137"/>
      <c r="CH26" s="137"/>
      <c r="CI26" s="137"/>
      <c r="CJ26" s="137"/>
      <c r="CK26" s="282"/>
      <c r="CN26" s="899"/>
      <c r="CO26" s="826"/>
      <c r="CP26" s="826"/>
      <c r="CQ26" s="826"/>
      <c r="CR26" s="270" t="s">
        <v>476</v>
      </c>
    </row>
    <row r="27" spans="1:98" ht="30" customHeight="1">
      <c r="A27" s="283">
        <v>13</v>
      </c>
      <c r="B27" s="895"/>
      <c r="C27" s="896"/>
      <c r="D27" s="897"/>
      <c r="E27" s="875"/>
      <c r="F27" s="875"/>
      <c r="G27" s="875"/>
      <c r="H27" s="875"/>
      <c r="I27" s="875"/>
      <c r="J27" s="875"/>
      <c r="K27" s="271"/>
      <c r="L27" s="275"/>
      <c r="M27" s="273"/>
      <c r="N27" s="894"/>
      <c r="O27" s="894"/>
      <c r="P27" s="894"/>
      <c r="Q27" s="894"/>
      <c r="R27" s="884"/>
      <c r="S27" s="884"/>
      <c r="T27" s="884"/>
      <c r="U27" s="884"/>
      <c r="V27" s="888"/>
      <c r="W27" s="889"/>
      <c r="X27" s="889"/>
      <c r="Y27" s="890"/>
      <c r="Z27" s="884"/>
      <c r="AA27" s="884"/>
      <c r="AB27" s="884"/>
      <c r="AC27" s="850">
        <f t="shared" si="0"/>
        <v>0</v>
      </c>
      <c r="AD27" s="851"/>
      <c r="AE27" s="851"/>
      <c r="AF27" s="852"/>
      <c r="AG27" s="272"/>
      <c r="AH27" s="272"/>
      <c r="AI27" s="272"/>
      <c r="AJ27" s="272"/>
      <c r="AK27" s="272"/>
      <c r="AL27" s="836"/>
      <c r="AM27" s="836"/>
      <c r="AN27" s="836"/>
      <c r="AO27" s="836"/>
      <c r="AP27" s="836"/>
      <c r="AQ27" s="836"/>
      <c r="AR27" s="836"/>
      <c r="AS27" s="836"/>
      <c r="AT27" s="836"/>
      <c r="AU27" s="836"/>
      <c r="AV27" s="836"/>
      <c r="AW27" s="836"/>
      <c r="AX27" s="836"/>
      <c r="AY27" s="837"/>
      <c r="AZ27" s="837"/>
      <c r="BA27" s="837"/>
      <c r="BB27" s="826"/>
      <c r="BC27" s="826"/>
      <c r="BD27" s="826"/>
      <c r="BE27" s="826"/>
      <c r="BF27" s="826"/>
      <c r="BG27" s="826"/>
      <c r="BH27" s="826"/>
      <c r="BI27" s="824"/>
      <c r="BJ27" s="824"/>
      <c r="BK27" s="824"/>
      <c r="BL27" s="824"/>
      <c r="BM27" s="824"/>
      <c r="BN27" s="824"/>
      <c r="BO27" s="824"/>
      <c r="BP27" s="824"/>
      <c r="BQ27" s="824"/>
      <c r="BR27" s="824"/>
      <c r="BS27" s="824"/>
      <c r="BT27" s="824"/>
      <c r="BU27" s="824"/>
      <c r="BV27" s="824"/>
      <c r="BW27" s="274"/>
      <c r="BX27" s="137"/>
      <c r="BY27" s="137"/>
      <c r="BZ27" s="137"/>
      <c r="CA27" s="137"/>
      <c r="CB27" s="137"/>
      <c r="CC27" s="137"/>
      <c r="CD27" s="137"/>
      <c r="CE27" s="137"/>
      <c r="CF27" s="137"/>
      <c r="CG27" s="137"/>
      <c r="CH27" s="137"/>
      <c r="CI27" s="137"/>
      <c r="CJ27" s="137"/>
      <c r="CK27" s="282"/>
      <c r="CN27" s="899"/>
      <c r="CO27" s="826"/>
      <c r="CP27" s="826"/>
      <c r="CQ27" s="826"/>
      <c r="CR27" s="269" t="s">
        <v>477</v>
      </c>
    </row>
    <row r="28" spans="1:98" ht="30" customHeight="1">
      <c r="A28" s="283">
        <v>14</v>
      </c>
      <c r="B28" s="895"/>
      <c r="C28" s="896"/>
      <c r="D28" s="897"/>
      <c r="E28" s="875"/>
      <c r="F28" s="875"/>
      <c r="G28" s="875"/>
      <c r="H28" s="875"/>
      <c r="I28" s="875"/>
      <c r="J28" s="875"/>
      <c r="K28" s="271"/>
      <c r="L28" s="275"/>
      <c r="M28" s="273"/>
      <c r="N28" s="894"/>
      <c r="O28" s="894"/>
      <c r="P28" s="894"/>
      <c r="Q28" s="894"/>
      <c r="R28" s="884"/>
      <c r="S28" s="884"/>
      <c r="T28" s="884"/>
      <c r="U28" s="884"/>
      <c r="V28" s="888"/>
      <c r="W28" s="889"/>
      <c r="X28" s="889"/>
      <c r="Y28" s="890"/>
      <c r="Z28" s="884"/>
      <c r="AA28" s="884"/>
      <c r="AB28" s="884"/>
      <c r="AC28" s="850">
        <f t="shared" si="0"/>
        <v>0</v>
      </c>
      <c r="AD28" s="851"/>
      <c r="AE28" s="851"/>
      <c r="AF28" s="852"/>
      <c r="AG28" s="272"/>
      <c r="AH28" s="272"/>
      <c r="AI28" s="272"/>
      <c r="AJ28" s="272"/>
      <c r="AK28" s="272"/>
      <c r="AL28" s="836"/>
      <c r="AM28" s="836"/>
      <c r="AN28" s="836"/>
      <c r="AO28" s="836"/>
      <c r="AP28" s="836"/>
      <c r="AQ28" s="836"/>
      <c r="AR28" s="836"/>
      <c r="AS28" s="836"/>
      <c r="AT28" s="836"/>
      <c r="AU28" s="836"/>
      <c r="AV28" s="836"/>
      <c r="AW28" s="836"/>
      <c r="AX28" s="836"/>
      <c r="AY28" s="837"/>
      <c r="AZ28" s="837"/>
      <c r="BA28" s="837"/>
      <c r="BB28" s="825"/>
      <c r="BC28" s="826"/>
      <c r="BD28" s="826"/>
      <c r="BE28" s="826"/>
      <c r="BF28" s="826"/>
      <c r="BG28" s="826"/>
      <c r="BH28" s="826"/>
      <c r="BI28" s="824"/>
      <c r="BJ28" s="824"/>
      <c r="BK28" s="824"/>
      <c r="BL28" s="824"/>
      <c r="BM28" s="824"/>
      <c r="BN28" s="824"/>
      <c r="BO28" s="824"/>
      <c r="BP28" s="824"/>
      <c r="BQ28" s="824"/>
      <c r="BR28" s="824"/>
      <c r="BS28" s="824"/>
      <c r="BT28" s="824"/>
      <c r="BU28" s="824"/>
      <c r="BV28" s="824"/>
      <c r="BW28" s="274"/>
      <c r="BX28" s="137"/>
      <c r="BY28" s="137"/>
      <c r="BZ28" s="137"/>
      <c r="CA28" s="137"/>
      <c r="CB28" s="137"/>
      <c r="CC28" s="137"/>
      <c r="CD28" s="137"/>
      <c r="CE28" s="137"/>
      <c r="CF28" s="137"/>
      <c r="CG28" s="137"/>
      <c r="CH28" s="137"/>
      <c r="CI28" s="137"/>
      <c r="CJ28" s="137"/>
      <c r="CK28" s="282"/>
      <c r="CN28" s="899"/>
      <c r="CO28" s="826"/>
      <c r="CP28" s="269" t="s">
        <v>472</v>
      </c>
      <c r="CQ28" s="826" t="s">
        <v>478</v>
      </c>
      <c r="CR28" s="826"/>
    </row>
    <row r="29" spans="1:98" ht="30" customHeight="1">
      <c r="A29" s="283">
        <v>15</v>
      </c>
      <c r="B29" s="895"/>
      <c r="C29" s="896"/>
      <c r="D29" s="897"/>
      <c r="E29" s="875"/>
      <c r="F29" s="875"/>
      <c r="G29" s="875"/>
      <c r="H29" s="875"/>
      <c r="I29" s="875"/>
      <c r="J29" s="875"/>
      <c r="K29" s="271"/>
      <c r="L29" s="275"/>
      <c r="M29" s="273"/>
      <c r="N29" s="894"/>
      <c r="O29" s="894"/>
      <c r="P29" s="894"/>
      <c r="Q29" s="894"/>
      <c r="R29" s="884"/>
      <c r="S29" s="884"/>
      <c r="T29" s="884"/>
      <c r="U29" s="884"/>
      <c r="V29" s="888"/>
      <c r="W29" s="889"/>
      <c r="X29" s="889"/>
      <c r="Y29" s="890"/>
      <c r="Z29" s="884"/>
      <c r="AA29" s="884"/>
      <c r="AB29" s="884"/>
      <c r="AC29" s="850">
        <f>ROUND(R29/1000*Z29,0)</f>
        <v>0</v>
      </c>
      <c r="AD29" s="851"/>
      <c r="AE29" s="851"/>
      <c r="AF29" s="852"/>
      <c r="AG29" s="272"/>
      <c r="AH29" s="272"/>
      <c r="AI29" s="272"/>
      <c r="AJ29" s="272"/>
      <c r="AK29" s="272"/>
      <c r="AL29" s="836"/>
      <c r="AM29" s="836"/>
      <c r="AN29" s="836"/>
      <c r="AO29" s="836"/>
      <c r="AP29" s="836"/>
      <c r="AQ29" s="836"/>
      <c r="AR29" s="836"/>
      <c r="AS29" s="836"/>
      <c r="AT29" s="836"/>
      <c r="AU29" s="836"/>
      <c r="AV29" s="836"/>
      <c r="AW29" s="836"/>
      <c r="AX29" s="836"/>
      <c r="AY29" s="837"/>
      <c r="AZ29" s="837"/>
      <c r="BA29" s="837"/>
      <c r="BB29" s="826"/>
      <c r="BC29" s="826"/>
      <c r="BD29" s="826"/>
      <c r="BE29" s="826"/>
      <c r="BF29" s="826"/>
      <c r="BG29" s="826"/>
      <c r="BH29" s="826"/>
      <c r="BI29" s="824"/>
      <c r="BJ29" s="824"/>
      <c r="BK29" s="824"/>
      <c r="BL29" s="824"/>
      <c r="BM29" s="824"/>
      <c r="BN29" s="824"/>
      <c r="BO29" s="824"/>
      <c r="BP29" s="824"/>
      <c r="BQ29" s="824"/>
      <c r="BR29" s="824"/>
      <c r="BS29" s="824"/>
      <c r="BT29" s="824"/>
      <c r="BU29" s="824"/>
      <c r="BV29" s="824"/>
      <c r="BW29" s="274"/>
      <c r="BX29" s="137"/>
      <c r="BY29" s="137"/>
      <c r="BZ29" s="137"/>
      <c r="CA29" s="137"/>
      <c r="CB29" s="137"/>
      <c r="CC29" s="137"/>
      <c r="CD29" s="137"/>
      <c r="CE29" s="137"/>
      <c r="CF29" s="137"/>
      <c r="CG29" s="137"/>
      <c r="CH29" s="137"/>
      <c r="CI29" s="137"/>
      <c r="CJ29" s="137"/>
      <c r="CK29" s="282"/>
      <c r="CN29" s="899"/>
      <c r="CO29" s="826"/>
      <c r="CP29" s="269" t="s">
        <v>448</v>
      </c>
      <c r="CQ29" s="826" t="s">
        <v>479</v>
      </c>
      <c r="CR29" s="826"/>
    </row>
    <row r="30" spans="1:98" ht="30" customHeight="1">
      <c r="A30" s="283">
        <v>16</v>
      </c>
      <c r="B30" s="895"/>
      <c r="C30" s="896"/>
      <c r="D30" s="897"/>
      <c r="E30" s="875"/>
      <c r="F30" s="875"/>
      <c r="G30" s="875"/>
      <c r="H30" s="875"/>
      <c r="I30" s="875"/>
      <c r="J30" s="875"/>
      <c r="K30" s="271"/>
      <c r="L30" s="275"/>
      <c r="M30" s="273"/>
      <c r="N30" s="894"/>
      <c r="O30" s="894"/>
      <c r="P30" s="894"/>
      <c r="Q30" s="894"/>
      <c r="R30" s="884"/>
      <c r="S30" s="884"/>
      <c r="T30" s="884"/>
      <c r="U30" s="884"/>
      <c r="V30" s="888"/>
      <c r="W30" s="889"/>
      <c r="X30" s="889"/>
      <c r="Y30" s="890"/>
      <c r="Z30" s="884"/>
      <c r="AA30" s="884"/>
      <c r="AB30" s="884"/>
      <c r="AC30" s="850">
        <f t="shared" ref="AC30:AC47" si="1">ROUND(R30/1000*Z30,0)</f>
        <v>0</v>
      </c>
      <c r="AD30" s="851"/>
      <c r="AE30" s="851"/>
      <c r="AF30" s="852"/>
      <c r="AG30" s="272"/>
      <c r="AH30" s="272"/>
      <c r="AI30" s="272"/>
      <c r="AJ30" s="272"/>
      <c r="AK30" s="272"/>
      <c r="AL30" s="836"/>
      <c r="AM30" s="836"/>
      <c r="AN30" s="836"/>
      <c r="AO30" s="836"/>
      <c r="AP30" s="836"/>
      <c r="AQ30" s="836"/>
      <c r="AR30" s="836"/>
      <c r="AS30" s="836"/>
      <c r="AT30" s="836"/>
      <c r="AU30" s="885"/>
      <c r="AV30" s="886"/>
      <c r="AW30" s="886"/>
      <c r="AX30" s="887"/>
      <c r="AY30" s="837"/>
      <c r="AZ30" s="837"/>
      <c r="BA30" s="837"/>
      <c r="BB30" s="826"/>
      <c r="BC30" s="826"/>
      <c r="BD30" s="826"/>
      <c r="BE30" s="826"/>
      <c r="BF30" s="826"/>
      <c r="BG30" s="826"/>
      <c r="BH30" s="826"/>
      <c r="BI30" s="824"/>
      <c r="BJ30" s="824"/>
      <c r="BK30" s="824"/>
      <c r="BL30" s="824"/>
      <c r="BM30" s="824"/>
      <c r="BN30" s="824"/>
      <c r="BO30" s="824"/>
      <c r="BP30" s="824"/>
      <c r="BQ30" s="824"/>
      <c r="BR30" s="824"/>
      <c r="BS30" s="824"/>
      <c r="BT30" s="824"/>
      <c r="BU30" s="824"/>
      <c r="BV30" s="824"/>
      <c r="BW30" s="274"/>
      <c r="BX30" s="137"/>
      <c r="BY30" s="137"/>
      <c r="BZ30" s="137"/>
      <c r="CA30" s="137"/>
      <c r="CB30" s="137"/>
      <c r="CC30" s="137"/>
      <c r="CD30" s="137"/>
      <c r="CE30" s="137"/>
      <c r="CF30" s="137"/>
      <c r="CG30" s="137"/>
      <c r="CH30" s="137"/>
      <c r="CI30" s="137"/>
      <c r="CJ30" s="137"/>
      <c r="CK30" s="282"/>
      <c r="CN30" s="899"/>
      <c r="CO30" s="826"/>
      <c r="CP30" s="269" t="s">
        <v>186</v>
      </c>
      <c r="CQ30" s="826" t="s">
        <v>782</v>
      </c>
      <c r="CR30" s="826"/>
    </row>
    <row r="31" spans="1:98" ht="30" customHeight="1">
      <c r="A31" s="283">
        <v>17</v>
      </c>
      <c r="B31" s="895"/>
      <c r="C31" s="896"/>
      <c r="D31" s="897"/>
      <c r="E31" s="875"/>
      <c r="F31" s="875"/>
      <c r="G31" s="875"/>
      <c r="H31" s="875"/>
      <c r="I31" s="875"/>
      <c r="J31" s="875"/>
      <c r="K31" s="271"/>
      <c r="L31" s="275"/>
      <c r="M31" s="273"/>
      <c r="N31" s="894"/>
      <c r="O31" s="894"/>
      <c r="P31" s="894"/>
      <c r="Q31" s="894"/>
      <c r="R31" s="884"/>
      <c r="S31" s="884"/>
      <c r="T31" s="884"/>
      <c r="U31" s="884"/>
      <c r="V31" s="888"/>
      <c r="W31" s="889"/>
      <c r="X31" s="889"/>
      <c r="Y31" s="890"/>
      <c r="Z31" s="884"/>
      <c r="AA31" s="884"/>
      <c r="AB31" s="884"/>
      <c r="AC31" s="850">
        <f t="shared" si="1"/>
        <v>0</v>
      </c>
      <c r="AD31" s="851"/>
      <c r="AE31" s="851"/>
      <c r="AF31" s="852"/>
      <c r="AG31" s="272"/>
      <c r="AH31" s="272"/>
      <c r="AI31" s="272"/>
      <c r="AJ31" s="272"/>
      <c r="AK31" s="272"/>
      <c r="AL31" s="836"/>
      <c r="AM31" s="836"/>
      <c r="AN31" s="836"/>
      <c r="AO31" s="836"/>
      <c r="AP31" s="836"/>
      <c r="AQ31" s="836"/>
      <c r="AR31" s="836"/>
      <c r="AS31" s="836"/>
      <c r="AT31" s="836"/>
      <c r="AU31" s="836"/>
      <c r="AV31" s="836"/>
      <c r="AW31" s="836"/>
      <c r="AX31" s="836"/>
      <c r="AY31" s="837"/>
      <c r="AZ31" s="837"/>
      <c r="BA31" s="837"/>
      <c r="BB31" s="826"/>
      <c r="BC31" s="826"/>
      <c r="BD31" s="826"/>
      <c r="BE31" s="826"/>
      <c r="BF31" s="826"/>
      <c r="BG31" s="826"/>
      <c r="BH31" s="826"/>
      <c r="BI31" s="824"/>
      <c r="BJ31" s="824"/>
      <c r="BK31" s="824"/>
      <c r="BL31" s="824"/>
      <c r="BM31" s="824"/>
      <c r="BN31" s="824"/>
      <c r="BO31" s="824"/>
      <c r="BP31" s="824"/>
      <c r="BQ31" s="824"/>
      <c r="BR31" s="824"/>
      <c r="BS31" s="824"/>
      <c r="BT31" s="824"/>
      <c r="BU31" s="824"/>
      <c r="BV31" s="824"/>
      <c r="BW31" s="274"/>
      <c r="BX31" s="137"/>
      <c r="BY31" s="137"/>
      <c r="BZ31" s="137"/>
      <c r="CA31" s="137"/>
      <c r="CB31" s="137"/>
      <c r="CC31" s="137"/>
      <c r="CD31" s="137"/>
      <c r="CE31" s="137"/>
      <c r="CF31" s="137"/>
      <c r="CG31" s="137"/>
      <c r="CH31" s="137"/>
      <c r="CI31" s="137"/>
      <c r="CJ31" s="137"/>
      <c r="CK31" s="282"/>
      <c r="CN31" s="899"/>
      <c r="CO31" s="826"/>
      <c r="CP31" s="826" t="s">
        <v>449</v>
      </c>
      <c r="CQ31" s="826" t="s">
        <v>753</v>
      </c>
      <c r="CR31" s="269" t="s">
        <v>154</v>
      </c>
    </row>
    <row r="32" spans="1:98" ht="30" customHeight="1">
      <c r="A32" s="283">
        <v>18</v>
      </c>
      <c r="B32" s="895"/>
      <c r="C32" s="896"/>
      <c r="D32" s="897"/>
      <c r="E32" s="875"/>
      <c r="F32" s="875"/>
      <c r="G32" s="875"/>
      <c r="H32" s="875"/>
      <c r="I32" s="875"/>
      <c r="J32" s="875"/>
      <c r="K32" s="271"/>
      <c r="L32" s="275"/>
      <c r="M32" s="273"/>
      <c r="N32" s="894"/>
      <c r="O32" s="894"/>
      <c r="P32" s="894"/>
      <c r="Q32" s="894"/>
      <c r="R32" s="884"/>
      <c r="S32" s="884"/>
      <c r="T32" s="884"/>
      <c r="U32" s="884"/>
      <c r="V32" s="888"/>
      <c r="W32" s="889"/>
      <c r="X32" s="889"/>
      <c r="Y32" s="890"/>
      <c r="Z32" s="884"/>
      <c r="AA32" s="884"/>
      <c r="AB32" s="884"/>
      <c r="AC32" s="850">
        <f t="shared" si="1"/>
        <v>0</v>
      </c>
      <c r="AD32" s="851"/>
      <c r="AE32" s="851"/>
      <c r="AF32" s="852"/>
      <c r="AG32" s="272"/>
      <c r="AH32" s="272"/>
      <c r="AI32" s="272"/>
      <c r="AJ32" s="272"/>
      <c r="AK32" s="272"/>
      <c r="AL32" s="836"/>
      <c r="AM32" s="836"/>
      <c r="AN32" s="836"/>
      <c r="AO32" s="836"/>
      <c r="AP32" s="836"/>
      <c r="AQ32" s="836"/>
      <c r="AR32" s="836"/>
      <c r="AS32" s="836"/>
      <c r="AT32" s="836"/>
      <c r="AU32" s="836"/>
      <c r="AV32" s="836"/>
      <c r="AW32" s="836"/>
      <c r="AX32" s="836"/>
      <c r="AY32" s="837"/>
      <c r="AZ32" s="837"/>
      <c r="BA32" s="837"/>
      <c r="BB32" s="826"/>
      <c r="BC32" s="826"/>
      <c r="BD32" s="826"/>
      <c r="BE32" s="826"/>
      <c r="BF32" s="826"/>
      <c r="BG32" s="826"/>
      <c r="BH32" s="826"/>
      <c r="BI32" s="824"/>
      <c r="BJ32" s="824"/>
      <c r="BK32" s="824"/>
      <c r="BL32" s="824"/>
      <c r="BM32" s="824"/>
      <c r="BN32" s="824"/>
      <c r="BO32" s="824"/>
      <c r="BP32" s="824"/>
      <c r="BQ32" s="824"/>
      <c r="BR32" s="824"/>
      <c r="BS32" s="824"/>
      <c r="BT32" s="824"/>
      <c r="BU32" s="824"/>
      <c r="BV32" s="824"/>
      <c r="BW32" s="274"/>
      <c r="BX32" s="137"/>
      <c r="BY32" s="137"/>
      <c r="BZ32" s="137"/>
      <c r="CA32" s="137"/>
      <c r="CB32" s="137"/>
      <c r="CC32" s="137"/>
      <c r="CD32" s="137"/>
      <c r="CE32" s="137"/>
      <c r="CF32" s="137"/>
      <c r="CG32" s="137"/>
      <c r="CH32" s="137"/>
      <c r="CI32" s="137"/>
      <c r="CJ32" s="137"/>
      <c r="CK32" s="282"/>
      <c r="CN32" s="899"/>
      <c r="CO32" s="826"/>
      <c r="CP32" s="826"/>
      <c r="CQ32" s="826"/>
      <c r="CR32" s="269" t="s">
        <v>480</v>
      </c>
    </row>
    <row r="33" spans="1:96" ht="30" customHeight="1">
      <c r="A33" s="283">
        <v>19</v>
      </c>
      <c r="B33" s="895"/>
      <c r="C33" s="896"/>
      <c r="D33" s="897"/>
      <c r="E33" s="875"/>
      <c r="F33" s="875"/>
      <c r="G33" s="875"/>
      <c r="H33" s="875"/>
      <c r="I33" s="875"/>
      <c r="J33" s="875"/>
      <c r="K33" s="271"/>
      <c r="L33" s="275"/>
      <c r="M33" s="273"/>
      <c r="N33" s="894"/>
      <c r="O33" s="894"/>
      <c r="P33" s="894"/>
      <c r="Q33" s="894"/>
      <c r="R33" s="884"/>
      <c r="S33" s="884"/>
      <c r="T33" s="884"/>
      <c r="U33" s="884"/>
      <c r="V33" s="888"/>
      <c r="W33" s="889"/>
      <c r="X33" s="889"/>
      <c r="Y33" s="890"/>
      <c r="Z33" s="884"/>
      <c r="AA33" s="884"/>
      <c r="AB33" s="884"/>
      <c r="AC33" s="850">
        <f t="shared" si="1"/>
        <v>0</v>
      </c>
      <c r="AD33" s="851"/>
      <c r="AE33" s="851"/>
      <c r="AF33" s="852"/>
      <c r="AG33" s="272"/>
      <c r="AH33" s="272"/>
      <c r="AI33" s="272"/>
      <c r="AJ33" s="272"/>
      <c r="AK33" s="272"/>
      <c r="AL33" s="836"/>
      <c r="AM33" s="836"/>
      <c r="AN33" s="836"/>
      <c r="AO33" s="836"/>
      <c r="AP33" s="836"/>
      <c r="AQ33" s="836"/>
      <c r="AR33" s="836"/>
      <c r="AS33" s="836"/>
      <c r="AT33" s="836"/>
      <c r="AU33" s="836"/>
      <c r="AV33" s="836"/>
      <c r="AW33" s="836"/>
      <c r="AX33" s="836"/>
      <c r="AY33" s="837"/>
      <c r="AZ33" s="837"/>
      <c r="BA33" s="837"/>
      <c r="BB33" s="826"/>
      <c r="BC33" s="826"/>
      <c r="BD33" s="826"/>
      <c r="BE33" s="826"/>
      <c r="BF33" s="826"/>
      <c r="BG33" s="826"/>
      <c r="BH33" s="826"/>
      <c r="BI33" s="824"/>
      <c r="BJ33" s="824"/>
      <c r="BK33" s="824"/>
      <c r="BL33" s="824"/>
      <c r="BM33" s="824"/>
      <c r="BN33" s="824"/>
      <c r="BO33" s="824"/>
      <c r="BP33" s="824"/>
      <c r="BQ33" s="824"/>
      <c r="BR33" s="824"/>
      <c r="BS33" s="824"/>
      <c r="BT33" s="824"/>
      <c r="BU33" s="824"/>
      <c r="BV33" s="824"/>
      <c r="BW33" s="274"/>
      <c r="BX33" s="137"/>
      <c r="BY33" s="137"/>
      <c r="BZ33" s="137"/>
      <c r="CA33" s="137"/>
      <c r="CB33" s="137"/>
      <c r="CC33" s="137"/>
      <c r="CD33" s="137"/>
      <c r="CE33" s="137"/>
      <c r="CF33" s="137"/>
      <c r="CG33" s="137"/>
      <c r="CH33" s="137"/>
      <c r="CI33" s="137"/>
      <c r="CJ33" s="137"/>
      <c r="CK33" s="282"/>
      <c r="CN33" s="899"/>
      <c r="CO33" s="826"/>
      <c r="CP33" s="826"/>
      <c r="CQ33" s="826"/>
      <c r="CR33" s="269" t="s">
        <v>156</v>
      </c>
    </row>
    <row r="34" spans="1:96" ht="30" customHeight="1">
      <c r="A34" s="283">
        <v>20</v>
      </c>
      <c r="B34" s="895"/>
      <c r="C34" s="896"/>
      <c r="D34" s="897"/>
      <c r="E34" s="875"/>
      <c r="F34" s="875"/>
      <c r="G34" s="875"/>
      <c r="H34" s="875"/>
      <c r="I34" s="875"/>
      <c r="J34" s="875"/>
      <c r="K34" s="271"/>
      <c r="L34" s="275"/>
      <c r="M34" s="273"/>
      <c r="N34" s="894"/>
      <c r="O34" s="894"/>
      <c r="P34" s="894"/>
      <c r="Q34" s="894"/>
      <c r="R34" s="884"/>
      <c r="S34" s="884"/>
      <c r="T34" s="884"/>
      <c r="U34" s="884"/>
      <c r="V34" s="888"/>
      <c r="W34" s="889"/>
      <c r="X34" s="889"/>
      <c r="Y34" s="890"/>
      <c r="Z34" s="884"/>
      <c r="AA34" s="884"/>
      <c r="AB34" s="884"/>
      <c r="AC34" s="850">
        <f t="shared" si="1"/>
        <v>0</v>
      </c>
      <c r="AD34" s="851"/>
      <c r="AE34" s="851"/>
      <c r="AF34" s="852"/>
      <c r="AG34" s="272"/>
      <c r="AH34" s="272"/>
      <c r="AI34" s="272"/>
      <c r="AJ34" s="272"/>
      <c r="AK34" s="272"/>
      <c r="AL34" s="836"/>
      <c r="AM34" s="836"/>
      <c r="AN34" s="836"/>
      <c r="AO34" s="836"/>
      <c r="AP34" s="836"/>
      <c r="AQ34" s="836"/>
      <c r="AR34" s="836"/>
      <c r="AS34" s="836"/>
      <c r="AT34" s="836"/>
      <c r="AU34" s="836"/>
      <c r="AV34" s="836"/>
      <c r="AW34" s="836"/>
      <c r="AX34" s="836"/>
      <c r="AY34" s="837"/>
      <c r="AZ34" s="837"/>
      <c r="BA34" s="837"/>
      <c r="BB34" s="826"/>
      <c r="BC34" s="826"/>
      <c r="BD34" s="826"/>
      <c r="BE34" s="826"/>
      <c r="BF34" s="826"/>
      <c r="BG34" s="826"/>
      <c r="BH34" s="826"/>
      <c r="BI34" s="824"/>
      <c r="BJ34" s="824"/>
      <c r="BK34" s="824"/>
      <c r="BL34" s="824"/>
      <c r="BM34" s="824"/>
      <c r="BN34" s="824"/>
      <c r="BO34" s="824"/>
      <c r="BP34" s="824"/>
      <c r="BQ34" s="824"/>
      <c r="BR34" s="824"/>
      <c r="BS34" s="824"/>
      <c r="BT34" s="824"/>
      <c r="BU34" s="824"/>
      <c r="BV34" s="824"/>
      <c r="BW34" s="274"/>
      <c r="BX34" s="137"/>
      <c r="BY34" s="137"/>
      <c r="BZ34" s="137"/>
      <c r="CA34" s="137"/>
      <c r="CB34" s="137"/>
      <c r="CC34" s="137"/>
      <c r="CD34" s="137"/>
      <c r="CE34" s="137"/>
      <c r="CF34" s="137"/>
      <c r="CG34" s="137"/>
      <c r="CH34" s="137"/>
      <c r="CI34" s="137"/>
      <c r="CJ34" s="137"/>
      <c r="CK34" s="282"/>
      <c r="CN34" s="899"/>
      <c r="CO34" s="826"/>
      <c r="CP34" s="826"/>
      <c r="CQ34" s="826"/>
      <c r="CR34" s="269" t="s">
        <v>481</v>
      </c>
    </row>
    <row r="35" spans="1:96" ht="30" customHeight="1">
      <c r="A35" s="283">
        <v>21</v>
      </c>
      <c r="B35" s="895"/>
      <c r="C35" s="896"/>
      <c r="D35" s="897"/>
      <c r="E35" s="875"/>
      <c r="F35" s="875"/>
      <c r="G35" s="875"/>
      <c r="H35" s="875"/>
      <c r="I35" s="875"/>
      <c r="J35" s="875"/>
      <c r="K35" s="271"/>
      <c r="L35" s="275"/>
      <c r="M35" s="273"/>
      <c r="N35" s="894"/>
      <c r="O35" s="894"/>
      <c r="P35" s="894"/>
      <c r="Q35" s="894"/>
      <c r="R35" s="884"/>
      <c r="S35" s="884"/>
      <c r="T35" s="884"/>
      <c r="U35" s="884"/>
      <c r="V35" s="888"/>
      <c r="W35" s="889"/>
      <c r="X35" s="889"/>
      <c r="Y35" s="890"/>
      <c r="Z35" s="884"/>
      <c r="AA35" s="884"/>
      <c r="AB35" s="884"/>
      <c r="AC35" s="850">
        <f t="shared" si="1"/>
        <v>0</v>
      </c>
      <c r="AD35" s="851"/>
      <c r="AE35" s="851"/>
      <c r="AF35" s="852"/>
      <c r="AG35" s="272"/>
      <c r="AH35" s="272"/>
      <c r="AI35" s="272"/>
      <c r="AJ35" s="272"/>
      <c r="AK35" s="272"/>
      <c r="AL35" s="836"/>
      <c r="AM35" s="836"/>
      <c r="AN35" s="836"/>
      <c r="AO35" s="836"/>
      <c r="AP35" s="836"/>
      <c r="AQ35" s="836"/>
      <c r="AR35" s="836"/>
      <c r="AS35" s="836"/>
      <c r="AT35" s="836"/>
      <c r="AU35" s="836"/>
      <c r="AV35" s="836"/>
      <c r="AW35" s="836"/>
      <c r="AX35" s="836"/>
      <c r="AY35" s="837"/>
      <c r="AZ35" s="837"/>
      <c r="BA35" s="837"/>
      <c r="BB35" s="826"/>
      <c r="BC35" s="826"/>
      <c r="BD35" s="826"/>
      <c r="BE35" s="826"/>
      <c r="BF35" s="826"/>
      <c r="BG35" s="826"/>
      <c r="BH35" s="826"/>
      <c r="BI35" s="824"/>
      <c r="BJ35" s="824"/>
      <c r="BK35" s="824"/>
      <c r="BL35" s="824"/>
      <c r="BM35" s="824"/>
      <c r="BN35" s="824"/>
      <c r="BO35" s="824"/>
      <c r="BP35" s="824"/>
      <c r="BQ35" s="824"/>
      <c r="BR35" s="824"/>
      <c r="BS35" s="824"/>
      <c r="BT35" s="824"/>
      <c r="BU35" s="824"/>
      <c r="BV35" s="824"/>
      <c r="BW35" s="274"/>
      <c r="BX35" s="137"/>
      <c r="BY35" s="137"/>
      <c r="BZ35" s="137"/>
      <c r="CA35" s="137"/>
      <c r="CB35" s="137"/>
      <c r="CC35" s="137"/>
      <c r="CD35" s="137"/>
      <c r="CE35" s="137"/>
      <c r="CF35" s="137"/>
      <c r="CG35" s="137"/>
      <c r="CH35" s="137"/>
      <c r="CI35" s="137"/>
      <c r="CJ35" s="137"/>
      <c r="CK35" s="282"/>
      <c r="CN35" s="899"/>
      <c r="CO35" s="826"/>
      <c r="CP35" s="269" t="s">
        <v>450</v>
      </c>
      <c r="CQ35" s="826" t="s">
        <v>482</v>
      </c>
      <c r="CR35" s="826"/>
    </row>
    <row r="36" spans="1:96" ht="30" customHeight="1">
      <c r="A36" s="283">
        <v>23</v>
      </c>
      <c r="B36" s="895"/>
      <c r="C36" s="896"/>
      <c r="D36" s="897"/>
      <c r="E36" s="875"/>
      <c r="F36" s="875"/>
      <c r="G36" s="875"/>
      <c r="H36" s="875"/>
      <c r="I36" s="875"/>
      <c r="J36" s="875"/>
      <c r="K36" s="271"/>
      <c r="L36" s="275"/>
      <c r="M36" s="273"/>
      <c r="N36" s="894"/>
      <c r="O36" s="894"/>
      <c r="P36" s="894"/>
      <c r="Q36" s="894"/>
      <c r="R36" s="884"/>
      <c r="S36" s="884"/>
      <c r="T36" s="884"/>
      <c r="U36" s="884"/>
      <c r="V36" s="888"/>
      <c r="W36" s="889"/>
      <c r="X36" s="889"/>
      <c r="Y36" s="890"/>
      <c r="Z36" s="884"/>
      <c r="AA36" s="884"/>
      <c r="AB36" s="884"/>
      <c r="AC36" s="850">
        <f>ROUND(R36/1000*Z36,0)</f>
        <v>0</v>
      </c>
      <c r="AD36" s="851"/>
      <c r="AE36" s="851"/>
      <c r="AF36" s="852"/>
      <c r="AG36" s="272"/>
      <c r="AH36" s="272"/>
      <c r="AI36" s="272"/>
      <c r="AJ36" s="272"/>
      <c r="AK36" s="272"/>
      <c r="AL36" s="836"/>
      <c r="AM36" s="836"/>
      <c r="AN36" s="836"/>
      <c r="AO36" s="836"/>
      <c r="AP36" s="836"/>
      <c r="AQ36" s="836"/>
      <c r="AR36" s="836"/>
      <c r="AS36" s="836"/>
      <c r="AT36" s="836"/>
      <c r="AU36" s="836"/>
      <c r="AV36" s="836"/>
      <c r="AW36" s="836"/>
      <c r="AX36" s="836"/>
      <c r="AY36" s="837"/>
      <c r="AZ36" s="837"/>
      <c r="BA36" s="837"/>
      <c r="BB36" s="826"/>
      <c r="BC36" s="826"/>
      <c r="BD36" s="826"/>
      <c r="BE36" s="826"/>
      <c r="BF36" s="826"/>
      <c r="BG36" s="826"/>
      <c r="BH36" s="826"/>
      <c r="BI36" s="824"/>
      <c r="BJ36" s="824"/>
      <c r="BK36" s="824"/>
      <c r="BL36" s="824"/>
      <c r="BM36" s="824"/>
      <c r="BN36" s="824"/>
      <c r="BO36" s="824"/>
      <c r="BP36" s="824"/>
      <c r="BQ36" s="824"/>
      <c r="BR36" s="824"/>
      <c r="BS36" s="824"/>
      <c r="BT36" s="824"/>
      <c r="BU36" s="824"/>
      <c r="BV36" s="824"/>
      <c r="BW36" s="274"/>
      <c r="BX36" s="137"/>
      <c r="BY36" s="137"/>
      <c r="BZ36" s="137"/>
      <c r="CA36" s="137"/>
      <c r="CB36" s="137"/>
      <c r="CC36" s="137"/>
      <c r="CD36" s="137"/>
      <c r="CE36" s="137"/>
      <c r="CF36" s="137"/>
      <c r="CG36" s="137"/>
      <c r="CH36" s="137"/>
      <c r="CI36" s="137"/>
      <c r="CJ36" s="137"/>
      <c r="CK36" s="282"/>
      <c r="CN36" s="899"/>
      <c r="CO36" s="826"/>
      <c r="CP36" s="826" t="s">
        <v>754</v>
      </c>
      <c r="CQ36" s="826" t="s">
        <v>755</v>
      </c>
      <c r="CR36" s="269" t="s">
        <v>446</v>
      </c>
    </row>
    <row r="37" spans="1:96" ht="30" customHeight="1">
      <c r="A37" s="283">
        <v>22</v>
      </c>
      <c r="B37" s="895"/>
      <c r="C37" s="896"/>
      <c r="D37" s="897"/>
      <c r="E37" s="875"/>
      <c r="F37" s="875"/>
      <c r="G37" s="875"/>
      <c r="H37" s="875"/>
      <c r="I37" s="875"/>
      <c r="J37" s="875"/>
      <c r="K37" s="271"/>
      <c r="L37" s="275"/>
      <c r="M37" s="273"/>
      <c r="N37" s="894"/>
      <c r="O37" s="894"/>
      <c r="P37" s="894"/>
      <c r="Q37" s="894"/>
      <c r="R37" s="884"/>
      <c r="S37" s="884"/>
      <c r="T37" s="884"/>
      <c r="U37" s="884"/>
      <c r="V37" s="888"/>
      <c r="W37" s="889"/>
      <c r="X37" s="889"/>
      <c r="Y37" s="890"/>
      <c r="Z37" s="884"/>
      <c r="AA37" s="884"/>
      <c r="AB37" s="884"/>
      <c r="AC37" s="850">
        <f t="shared" si="1"/>
        <v>0</v>
      </c>
      <c r="AD37" s="851"/>
      <c r="AE37" s="851"/>
      <c r="AF37" s="852"/>
      <c r="AG37" s="272"/>
      <c r="AH37" s="272"/>
      <c r="AI37" s="272"/>
      <c r="AJ37" s="272"/>
      <c r="AK37" s="272"/>
      <c r="AL37" s="836"/>
      <c r="AM37" s="836"/>
      <c r="AN37" s="836"/>
      <c r="AO37" s="836"/>
      <c r="AP37" s="836"/>
      <c r="AQ37" s="836"/>
      <c r="AR37" s="836"/>
      <c r="AS37" s="836"/>
      <c r="AT37" s="836"/>
      <c r="AU37" s="836"/>
      <c r="AV37" s="836"/>
      <c r="AW37" s="836"/>
      <c r="AX37" s="836"/>
      <c r="AY37" s="837"/>
      <c r="AZ37" s="837"/>
      <c r="BA37" s="837"/>
      <c r="BB37" s="826"/>
      <c r="BC37" s="826"/>
      <c r="BD37" s="826"/>
      <c r="BE37" s="826"/>
      <c r="BF37" s="826"/>
      <c r="BG37" s="826"/>
      <c r="BH37" s="826"/>
      <c r="BI37" s="824"/>
      <c r="BJ37" s="824"/>
      <c r="BK37" s="824"/>
      <c r="BL37" s="824"/>
      <c r="BM37" s="824"/>
      <c r="BN37" s="824"/>
      <c r="BO37" s="824"/>
      <c r="BP37" s="824"/>
      <c r="BQ37" s="824"/>
      <c r="BR37" s="824"/>
      <c r="BS37" s="824"/>
      <c r="BT37" s="824"/>
      <c r="BU37" s="824"/>
      <c r="BV37" s="824"/>
      <c r="BW37" s="274"/>
      <c r="BX37" s="137"/>
      <c r="BY37" s="137"/>
      <c r="BZ37" s="137"/>
      <c r="CA37" s="137"/>
      <c r="CB37" s="137"/>
      <c r="CC37" s="137"/>
      <c r="CD37" s="137"/>
      <c r="CE37" s="137"/>
      <c r="CF37" s="137"/>
      <c r="CG37" s="137"/>
      <c r="CH37" s="137"/>
      <c r="CI37" s="137"/>
      <c r="CJ37" s="137"/>
      <c r="CK37" s="282"/>
      <c r="CN37" s="899"/>
      <c r="CO37" s="826"/>
      <c r="CP37" s="826"/>
      <c r="CQ37" s="826"/>
      <c r="CR37" s="269" t="s">
        <v>483</v>
      </c>
    </row>
    <row r="38" spans="1:96" ht="30" customHeight="1">
      <c r="A38" s="283">
        <v>24</v>
      </c>
      <c r="B38" s="895"/>
      <c r="C38" s="896"/>
      <c r="D38" s="897"/>
      <c r="E38" s="875"/>
      <c r="F38" s="875"/>
      <c r="G38" s="875"/>
      <c r="H38" s="875"/>
      <c r="I38" s="875"/>
      <c r="J38" s="875"/>
      <c r="K38" s="271"/>
      <c r="L38" s="275"/>
      <c r="M38" s="273"/>
      <c r="N38" s="894"/>
      <c r="O38" s="894"/>
      <c r="P38" s="894"/>
      <c r="Q38" s="894"/>
      <c r="R38" s="884"/>
      <c r="S38" s="884"/>
      <c r="T38" s="884"/>
      <c r="U38" s="884"/>
      <c r="V38" s="888"/>
      <c r="W38" s="889"/>
      <c r="X38" s="889"/>
      <c r="Y38" s="890"/>
      <c r="Z38" s="884"/>
      <c r="AA38" s="884"/>
      <c r="AB38" s="884"/>
      <c r="AC38" s="850">
        <f t="shared" si="1"/>
        <v>0</v>
      </c>
      <c r="AD38" s="851"/>
      <c r="AE38" s="851"/>
      <c r="AF38" s="852"/>
      <c r="AG38" s="272"/>
      <c r="AH38" s="272"/>
      <c r="AI38" s="272"/>
      <c r="AJ38" s="272"/>
      <c r="AK38" s="272"/>
      <c r="AL38" s="836"/>
      <c r="AM38" s="836"/>
      <c r="AN38" s="836"/>
      <c r="AO38" s="836"/>
      <c r="AP38" s="836"/>
      <c r="AQ38" s="836"/>
      <c r="AR38" s="836"/>
      <c r="AS38" s="836"/>
      <c r="AT38" s="836"/>
      <c r="AU38" s="836"/>
      <c r="AV38" s="836"/>
      <c r="AW38" s="836"/>
      <c r="AX38" s="836"/>
      <c r="AY38" s="837"/>
      <c r="AZ38" s="837"/>
      <c r="BA38" s="837"/>
      <c r="BB38" s="826"/>
      <c r="BC38" s="826"/>
      <c r="BD38" s="826"/>
      <c r="BE38" s="826"/>
      <c r="BF38" s="826"/>
      <c r="BG38" s="826"/>
      <c r="BH38" s="826"/>
      <c r="BI38" s="824"/>
      <c r="BJ38" s="824"/>
      <c r="BK38" s="824"/>
      <c r="BL38" s="824"/>
      <c r="BM38" s="824"/>
      <c r="BN38" s="824"/>
      <c r="BO38" s="824"/>
      <c r="BP38" s="824"/>
      <c r="BQ38" s="824"/>
      <c r="BR38" s="824"/>
      <c r="BS38" s="824"/>
      <c r="BT38" s="824"/>
      <c r="BU38" s="824"/>
      <c r="BV38" s="824"/>
      <c r="BW38" s="274"/>
      <c r="BX38" s="137"/>
      <c r="BY38" s="137"/>
      <c r="BZ38" s="137"/>
      <c r="CA38" s="137"/>
      <c r="CB38" s="137"/>
      <c r="CC38" s="137"/>
      <c r="CD38" s="137"/>
      <c r="CE38" s="137"/>
      <c r="CF38" s="137"/>
      <c r="CG38" s="137"/>
      <c r="CH38" s="137"/>
      <c r="CI38" s="137"/>
      <c r="CJ38" s="137"/>
      <c r="CK38" s="282"/>
      <c r="CN38" s="899"/>
      <c r="CO38" s="826"/>
      <c r="CP38" s="826"/>
      <c r="CQ38" s="826"/>
      <c r="CR38" s="269" t="s">
        <v>484</v>
      </c>
    </row>
    <row r="39" spans="1:96" ht="30" customHeight="1">
      <c r="A39" s="283">
        <v>25</v>
      </c>
      <c r="B39" s="895"/>
      <c r="C39" s="896"/>
      <c r="D39" s="897"/>
      <c r="E39" s="875"/>
      <c r="F39" s="875"/>
      <c r="G39" s="875"/>
      <c r="H39" s="875"/>
      <c r="I39" s="875"/>
      <c r="J39" s="875"/>
      <c r="K39" s="271"/>
      <c r="L39" s="275"/>
      <c r="M39" s="273"/>
      <c r="N39" s="894"/>
      <c r="O39" s="894"/>
      <c r="P39" s="894"/>
      <c r="Q39" s="894"/>
      <c r="R39" s="884"/>
      <c r="S39" s="884"/>
      <c r="T39" s="884"/>
      <c r="U39" s="884"/>
      <c r="V39" s="888"/>
      <c r="W39" s="889"/>
      <c r="X39" s="889"/>
      <c r="Y39" s="890"/>
      <c r="Z39" s="884"/>
      <c r="AA39" s="884"/>
      <c r="AB39" s="884"/>
      <c r="AC39" s="850">
        <f t="shared" si="1"/>
        <v>0</v>
      </c>
      <c r="AD39" s="851"/>
      <c r="AE39" s="851"/>
      <c r="AF39" s="852"/>
      <c r="AG39" s="272"/>
      <c r="AH39" s="272"/>
      <c r="AI39" s="272"/>
      <c r="AJ39" s="272"/>
      <c r="AK39" s="272"/>
      <c r="AL39" s="836"/>
      <c r="AM39" s="836"/>
      <c r="AN39" s="836"/>
      <c r="AO39" s="836"/>
      <c r="AP39" s="836"/>
      <c r="AQ39" s="836"/>
      <c r="AR39" s="836"/>
      <c r="AS39" s="836"/>
      <c r="AT39" s="836"/>
      <c r="AU39" s="836"/>
      <c r="AV39" s="836"/>
      <c r="AW39" s="836"/>
      <c r="AX39" s="836"/>
      <c r="AY39" s="837"/>
      <c r="AZ39" s="837"/>
      <c r="BA39" s="837"/>
      <c r="BB39" s="826"/>
      <c r="BC39" s="826"/>
      <c r="BD39" s="826"/>
      <c r="BE39" s="826"/>
      <c r="BF39" s="826"/>
      <c r="BG39" s="826"/>
      <c r="BH39" s="826"/>
      <c r="BI39" s="824"/>
      <c r="BJ39" s="824"/>
      <c r="BK39" s="824"/>
      <c r="BL39" s="824"/>
      <c r="BM39" s="824"/>
      <c r="BN39" s="824"/>
      <c r="BO39" s="824"/>
      <c r="BP39" s="824"/>
      <c r="BQ39" s="824"/>
      <c r="BR39" s="824"/>
      <c r="BS39" s="824"/>
      <c r="BT39" s="824"/>
      <c r="BU39" s="824"/>
      <c r="BV39" s="824"/>
      <c r="BW39" s="274"/>
      <c r="BX39" s="137"/>
      <c r="BY39" s="137"/>
      <c r="BZ39" s="137"/>
      <c r="CA39" s="137"/>
      <c r="CB39" s="137"/>
      <c r="CC39" s="137"/>
      <c r="CD39" s="137"/>
      <c r="CE39" s="137"/>
      <c r="CF39" s="137"/>
      <c r="CG39" s="137"/>
      <c r="CH39" s="137"/>
      <c r="CI39" s="137"/>
      <c r="CJ39" s="137"/>
      <c r="CK39" s="282"/>
      <c r="CN39" s="899"/>
      <c r="CO39" s="826"/>
      <c r="CP39" s="826"/>
      <c r="CQ39" s="826"/>
      <c r="CR39" s="269" t="s">
        <v>485</v>
      </c>
    </row>
    <row r="40" spans="1:96" ht="30" customHeight="1">
      <c r="A40" s="283">
        <v>26</v>
      </c>
      <c r="B40" s="895"/>
      <c r="C40" s="896"/>
      <c r="D40" s="897"/>
      <c r="E40" s="875"/>
      <c r="F40" s="875"/>
      <c r="G40" s="875"/>
      <c r="H40" s="875"/>
      <c r="I40" s="875"/>
      <c r="J40" s="875"/>
      <c r="K40" s="271"/>
      <c r="L40" s="275"/>
      <c r="M40" s="273"/>
      <c r="N40" s="894"/>
      <c r="O40" s="894"/>
      <c r="P40" s="894"/>
      <c r="Q40" s="894"/>
      <c r="R40" s="884"/>
      <c r="S40" s="884"/>
      <c r="T40" s="884"/>
      <c r="U40" s="884"/>
      <c r="V40" s="888"/>
      <c r="W40" s="889"/>
      <c r="X40" s="889"/>
      <c r="Y40" s="890"/>
      <c r="Z40" s="884"/>
      <c r="AA40" s="884"/>
      <c r="AB40" s="884"/>
      <c r="AC40" s="850">
        <f t="shared" si="1"/>
        <v>0</v>
      </c>
      <c r="AD40" s="851"/>
      <c r="AE40" s="851"/>
      <c r="AF40" s="852"/>
      <c r="AG40" s="272"/>
      <c r="AH40" s="272"/>
      <c r="AI40" s="272"/>
      <c r="AJ40" s="272"/>
      <c r="AK40" s="272"/>
      <c r="AL40" s="836"/>
      <c r="AM40" s="836"/>
      <c r="AN40" s="836"/>
      <c r="AO40" s="836"/>
      <c r="AP40" s="836"/>
      <c r="AQ40" s="836"/>
      <c r="AR40" s="836"/>
      <c r="AS40" s="836"/>
      <c r="AT40" s="836"/>
      <c r="AU40" s="836"/>
      <c r="AV40" s="836"/>
      <c r="AW40" s="836"/>
      <c r="AX40" s="836"/>
      <c r="AY40" s="837"/>
      <c r="AZ40" s="837"/>
      <c r="BA40" s="837"/>
      <c r="BB40" s="826"/>
      <c r="BC40" s="826"/>
      <c r="BD40" s="826"/>
      <c r="BE40" s="826"/>
      <c r="BF40" s="826"/>
      <c r="BG40" s="826"/>
      <c r="BH40" s="826"/>
      <c r="BI40" s="824"/>
      <c r="BJ40" s="824"/>
      <c r="BK40" s="824"/>
      <c r="BL40" s="824"/>
      <c r="BM40" s="824"/>
      <c r="BN40" s="824"/>
      <c r="BO40" s="824"/>
      <c r="BP40" s="824"/>
      <c r="BQ40" s="824"/>
      <c r="BR40" s="824"/>
      <c r="BS40" s="824"/>
      <c r="BT40" s="824"/>
      <c r="BU40" s="824"/>
      <c r="BV40" s="824"/>
      <c r="BW40" s="274"/>
      <c r="BX40" s="137"/>
      <c r="BY40" s="137"/>
      <c r="BZ40" s="137"/>
      <c r="CA40" s="137"/>
      <c r="CB40" s="137"/>
      <c r="CC40" s="137"/>
      <c r="CD40" s="137"/>
      <c r="CE40" s="137"/>
      <c r="CF40" s="137"/>
      <c r="CG40" s="137"/>
      <c r="CH40" s="137"/>
      <c r="CI40" s="137"/>
      <c r="CJ40" s="137"/>
      <c r="CK40" s="282"/>
      <c r="CN40" s="899"/>
      <c r="CO40" s="826"/>
      <c r="CP40" s="826"/>
      <c r="CQ40" s="826"/>
      <c r="CR40" s="269" t="s">
        <v>486</v>
      </c>
    </row>
    <row r="41" spans="1:96" ht="30" customHeight="1">
      <c r="A41" s="283">
        <v>27</v>
      </c>
      <c r="B41" s="895"/>
      <c r="C41" s="896"/>
      <c r="D41" s="897"/>
      <c r="E41" s="875"/>
      <c r="F41" s="875"/>
      <c r="G41" s="875"/>
      <c r="H41" s="875"/>
      <c r="I41" s="875"/>
      <c r="J41" s="875"/>
      <c r="K41" s="271"/>
      <c r="L41" s="275"/>
      <c r="M41" s="273"/>
      <c r="N41" s="894"/>
      <c r="O41" s="894"/>
      <c r="P41" s="894"/>
      <c r="Q41" s="894"/>
      <c r="R41" s="884"/>
      <c r="S41" s="884"/>
      <c r="T41" s="884"/>
      <c r="U41" s="884"/>
      <c r="V41" s="888"/>
      <c r="W41" s="889"/>
      <c r="X41" s="889"/>
      <c r="Y41" s="890"/>
      <c r="Z41" s="884"/>
      <c r="AA41" s="884"/>
      <c r="AB41" s="884"/>
      <c r="AC41" s="850">
        <f t="shared" si="1"/>
        <v>0</v>
      </c>
      <c r="AD41" s="851"/>
      <c r="AE41" s="851"/>
      <c r="AF41" s="852"/>
      <c r="AG41" s="272"/>
      <c r="AH41" s="272"/>
      <c r="AI41" s="272"/>
      <c r="AJ41" s="272"/>
      <c r="AK41" s="272"/>
      <c r="AL41" s="836"/>
      <c r="AM41" s="836"/>
      <c r="AN41" s="836"/>
      <c r="AO41" s="836"/>
      <c r="AP41" s="836"/>
      <c r="AQ41" s="836"/>
      <c r="AR41" s="836"/>
      <c r="AS41" s="836"/>
      <c r="AT41" s="836"/>
      <c r="AU41" s="901"/>
      <c r="AV41" s="902"/>
      <c r="AW41" s="902"/>
      <c r="AX41" s="903"/>
      <c r="AY41" s="837"/>
      <c r="AZ41" s="837"/>
      <c r="BA41" s="837"/>
      <c r="BB41" s="826"/>
      <c r="BC41" s="826"/>
      <c r="BD41" s="826"/>
      <c r="BE41" s="826"/>
      <c r="BF41" s="826"/>
      <c r="BG41" s="826"/>
      <c r="BH41" s="826"/>
      <c r="BI41" s="824"/>
      <c r="BJ41" s="824"/>
      <c r="BK41" s="824"/>
      <c r="BL41" s="824"/>
      <c r="BM41" s="824"/>
      <c r="BN41" s="824"/>
      <c r="BO41" s="824"/>
      <c r="BP41" s="824"/>
      <c r="BQ41" s="824"/>
      <c r="BR41" s="824"/>
      <c r="BS41" s="824"/>
      <c r="BT41" s="824"/>
      <c r="BU41" s="824"/>
      <c r="BV41" s="824"/>
      <c r="BW41" s="274"/>
      <c r="BX41" s="137"/>
      <c r="BY41" s="137"/>
      <c r="BZ41" s="137"/>
      <c r="CA41" s="137"/>
      <c r="CB41" s="137"/>
      <c r="CC41" s="137"/>
      <c r="CD41" s="137"/>
      <c r="CE41" s="137"/>
      <c r="CF41" s="137"/>
      <c r="CG41" s="137"/>
      <c r="CH41" s="137"/>
      <c r="CI41" s="137"/>
      <c r="CJ41" s="137"/>
      <c r="CK41" s="282"/>
      <c r="CN41" s="899"/>
      <c r="CO41" s="826"/>
      <c r="CP41" s="826"/>
      <c r="CQ41" s="826"/>
      <c r="CR41" s="269" t="s">
        <v>487</v>
      </c>
    </row>
    <row r="42" spans="1:96" ht="30" customHeight="1">
      <c r="A42" s="283">
        <v>28</v>
      </c>
      <c r="B42" s="895"/>
      <c r="C42" s="896"/>
      <c r="D42" s="897"/>
      <c r="E42" s="875"/>
      <c r="F42" s="875"/>
      <c r="G42" s="875"/>
      <c r="H42" s="875"/>
      <c r="I42" s="875"/>
      <c r="J42" s="875"/>
      <c r="K42" s="271"/>
      <c r="L42" s="275"/>
      <c r="M42" s="273"/>
      <c r="N42" s="894"/>
      <c r="O42" s="894"/>
      <c r="P42" s="894"/>
      <c r="Q42" s="894"/>
      <c r="R42" s="884"/>
      <c r="S42" s="884"/>
      <c r="T42" s="884"/>
      <c r="U42" s="884"/>
      <c r="V42" s="888"/>
      <c r="W42" s="889"/>
      <c r="X42" s="889"/>
      <c r="Y42" s="890"/>
      <c r="Z42" s="884"/>
      <c r="AA42" s="884"/>
      <c r="AB42" s="884"/>
      <c r="AC42" s="850">
        <f t="shared" si="1"/>
        <v>0</v>
      </c>
      <c r="AD42" s="851"/>
      <c r="AE42" s="851"/>
      <c r="AF42" s="852"/>
      <c r="AG42" s="272"/>
      <c r="AH42" s="272"/>
      <c r="AI42" s="272"/>
      <c r="AJ42" s="272"/>
      <c r="AK42" s="272"/>
      <c r="AL42" s="836"/>
      <c r="AM42" s="836"/>
      <c r="AN42" s="836"/>
      <c r="AO42" s="836"/>
      <c r="AP42" s="836"/>
      <c r="AQ42" s="904"/>
      <c r="AR42" s="836"/>
      <c r="AS42" s="836"/>
      <c r="AT42" s="836"/>
      <c r="AU42" s="836"/>
      <c r="AV42" s="836"/>
      <c r="AW42" s="836"/>
      <c r="AX42" s="836"/>
      <c r="AY42" s="837"/>
      <c r="AZ42" s="837"/>
      <c r="BA42" s="837"/>
      <c r="BB42" s="825"/>
      <c r="BC42" s="826"/>
      <c r="BD42" s="826"/>
      <c r="BE42" s="826"/>
      <c r="BF42" s="826"/>
      <c r="BG42" s="826"/>
      <c r="BH42" s="826"/>
      <c r="BI42" s="824"/>
      <c r="BJ42" s="824"/>
      <c r="BK42" s="824"/>
      <c r="BL42" s="824"/>
      <c r="BM42" s="824"/>
      <c r="BN42" s="824"/>
      <c r="BO42" s="824"/>
      <c r="BP42" s="824"/>
      <c r="BQ42" s="824"/>
      <c r="BR42" s="824"/>
      <c r="BS42" s="824"/>
      <c r="BT42" s="824"/>
      <c r="BU42" s="824"/>
      <c r="BV42" s="824"/>
      <c r="BW42" s="274"/>
      <c r="BX42" s="137"/>
      <c r="BY42" s="137"/>
      <c r="BZ42" s="137"/>
      <c r="CA42" s="137"/>
      <c r="CB42" s="137"/>
      <c r="CC42" s="137"/>
      <c r="CD42" s="137"/>
      <c r="CE42" s="137"/>
      <c r="CF42" s="137"/>
      <c r="CG42" s="137"/>
      <c r="CH42" s="137"/>
      <c r="CI42" s="137"/>
      <c r="CJ42" s="137"/>
      <c r="CK42" s="282"/>
      <c r="CN42" s="899"/>
      <c r="CO42" s="826"/>
      <c r="CP42" s="826"/>
      <c r="CQ42" s="826"/>
      <c r="CR42" s="269" t="s">
        <v>488</v>
      </c>
    </row>
    <row r="43" spans="1:96" ht="30" customHeight="1">
      <c r="A43" s="283">
        <v>29</v>
      </c>
      <c r="B43" s="895"/>
      <c r="C43" s="896"/>
      <c r="D43" s="897"/>
      <c r="E43" s="875"/>
      <c r="F43" s="875"/>
      <c r="G43" s="875"/>
      <c r="H43" s="875"/>
      <c r="I43" s="875"/>
      <c r="J43" s="875"/>
      <c r="K43" s="271"/>
      <c r="L43" s="275"/>
      <c r="M43" s="273"/>
      <c r="N43" s="894"/>
      <c r="O43" s="894"/>
      <c r="P43" s="894"/>
      <c r="Q43" s="894"/>
      <c r="R43" s="884"/>
      <c r="S43" s="884"/>
      <c r="T43" s="884"/>
      <c r="U43" s="884"/>
      <c r="V43" s="888"/>
      <c r="W43" s="889"/>
      <c r="X43" s="889"/>
      <c r="Y43" s="890"/>
      <c r="Z43" s="884"/>
      <c r="AA43" s="884"/>
      <c r="AB43" s="884"/>
      <c r="AC43" s="850">
        <f t="shared" si="1"/>
        <v>0</v>
      </c>
      <c r="AD43" s="851"/>
      <c r="AE43" s="851"/>
      <c r="AF43" s="852"/>
      <c r="AG43" s="272"/>
      <c r="AH43" s="272"/>
      <c r="AI43" s="272"/>
      <c r="AJ43" s="272"/>
      <c r="AK43" s="272"/>
      <c r="AL43" s="836"/>
      <c r="AM43" s="836"/>
      <c r="AN43" s="836"/>
      <c r="AO43" s="836"/>
      <c r="AP43" s="836"/>
      <c r="AQ43" s="836"/>
      <c r="AR43" s="836"/>
      <c r="AS43" s="836"/>
      <c r="AT43" s="836"/>
      <c r="AU43" s="836"/>
      <c r="AV43" s="836"/>
      <c r="AW43" s="836"/>
      <c r="AX43" s="836"/>
      <c r="AY43" s="837"/>
      <c r="AZ43" s="837"/>
      <c r="BA43" s="837"/>
      <c r="BB43" s="825"/>
      <c r="BC43" s="826"/>
      <c r="BD43" s="826"/>
      <c r="BE43" s="826"/>
      <c r="BF43" s="826"/>
      <c r="BG43" s="826"/>
      <c r="BH43" s="826"/>
      <c r="BI43" s="824"/>
      <c r="BJ43" s="824"/>
      <c r="BK43" s="824"/>
      <c r="BL43" s="824"/>
      <c r="BM43" s="824"/>
      <c r="BN43" s="824"/>
      <c r="BO43" s="824"/>
      <c r="BP43" s="824"/>
      <c r="BQ43" s="824"/>
      <c r="BR43" s="824"/>
      <c r="BS43" s="824"/>
      <c r="BT43" s="824"/>
      <c r="BU43" s="824"/>
      <c r="BV43" s="824"/>
      <c r="BW43" s="274"/>
      <c r="BX43" s="137"/>
      <c r="BY43" s="137"/>
      <c r="BZ43" s="137"/>
      <c r="CA43" s="137"/>
      <c r="CB43" s="137"/>
      <c r="CC43" s="137"/>
      <c r="CD43" s="137"/>
      <c r="CE43" s="137"/>
      <c r="CF43" s="137"/>
      <c r="CG43" s="137"/>
      <c r="CH43" s="137"/>
      <c r="CI43" s="137"/>
      <c r="CJ43" s="137"/>
      <c r="CK43" s="282"/>
      <c r="CN43" s="899"/>
      <c r="CO43" s="826"/>
      <c r="CP43" s="826"/>
      <c r="CQ43" s="826"/>
      <c r="CR43" s="269" t="s">
        <v>489</v>
      </c>
    </row>
    <row r="44" spans="1:96" ht="30" customHeight="1">
      <c r="A44" s="283">
        <v>30</v>
      </c>
      <c r="B44" s="895"/>
      <c r="C44" s="896"/>
      <c r="D44" s="897"/>
      <c r="E44" s="875"/>
      <c r="F44" s="875"/>
      <c r="G44" s="875"/>
      <c r="H44" s="875"/>
      <c r="I44" s="875"/>
      <c r="J44" s="875"/>
      <c r="K44" s="271"/>
      <c r="L44" s="275"/>
      <c r="M44" s="273"/>
      <c r="N44" s="894"/>
      <c r="O44" s="894"/>
      <c r="P44" s="894"/>
      <c r="Q44" s="894"/>
      <c r="R44" s="884"/>
      <c r="S44" s="884"/>
      <c r="T44" s="884"/>
      <c r="U44" s="884"/>
      <c r="V44" s="888"/>
      <c r="W44" s="889"/>
      <c r="X44" s="889"/>
      <c r="Y44" s="890"/>
      <c r="Z44" s="884"/>
      <c r="AA44" s="884"/>
      <c r="AB44" s="884"/>
      <c r="AC44" s="850">
        <f t="shared" si="1"/>
        <v>0</v>
      </c>
      <c r="AD44" s="851"/>
      <c r="AE44" s="851"/>
      <c r="AF44" s="852"/>
      <c r="AG44" s="272"/>
      <c r="AH44" s="272"/>
      <c r="AI44" s="272"/>
      <c r="AJ44" s="272"/>
      <c r="AK44" s="272"/>
      <c r="AL44" s="836"/>
      <c r="AM44" s="836"/>
      <c r="AN44" s="836"/>
      <c r="AO44" s="836"/>
      <c r="AP44" s="836"/>
      <c r="AQ44" s="836"/>
      <c r="AR44" s="836"/>
      <c r="AS44" s="836"/>
      <c r="AT44" s="836"/>
      <c r="AU44" s="836"/>
      <c r="AV44" s="836"/>
      <c r="AW44" s="836"/>
      <c r="AX44" s="836"/>
      <c r="AY44" s="837"/>
      <c r="AZ44" s="837"/>
      <c r="BA44" s="837"/>
      <c r="BB44" s="826"/>
      <c r="BC44" s="826"/>
      <c r="BD44" s="826"/>
      <c r="BE44" s="826"/>
      <c r="BF44" s="826"/>
      <c r="BG44" s="826"/>
      <c r="BH44" s="826"/>
      <c r="BI44" s="824"/>
      <c r="BJ44" s="824"/>
      <c r="BK44" s="824"/>
      <c r="BL44" s="824"/>
      <c r="BM44" s="824"/>
      <c r="BN44" s="824"/>
      <c r="BO44" s="824"/>
      <c r="BP44" s="824"/>
      <c r="BQ44" s="824"/>
      <c r="BR44" s="824"/>
      <c r="BS44" s="824"/>
      <c r="BT44" s="824"/>
      <c r="BU44" s="824"/>
      <c r="BV44" s="824"/>
      <c r="BW44" s="274"/>
      <c r="BX44" s="137"/>
      <c r="BY44" s="137"/>
      <c r="BZ44" s="137"/>
      <c r="CA44" s="137"/>
      <c r="CB44" s="137"/>
      <c r="CC44" s="137"/>
      <c r="CD44" s="137"/>
      <c r="CE44" s="137"/>
      <c r="CF44" s="137"/>
      <c r="CG44" s="137"/>
      <c r="CH44" s="137"/>
      <c r="CI44" s="137"/>
      <c r="CJ44" s="137"/>
      <c r="CK44" s="282"/>
      <c r="CN44" s="899"/>
      <c r="CO44" s="826"/>
      <c r="CP44" s="826"/>
      <c r="CQ44" s="826"/>
      <c r="CR44" s="269" t="s">
        <v>490</v>
      </c>
    </row>
    <row r="45" spans="1:96" ht="30" customHeight="1">
      <c r="A45" s="283">
        <v>31</v>
      </c>
      <c r="B45" s="895"/>
      <c r="C45" s="896"/>
      <c r="D45" s="897"/>
      <c r="E45" s="875"/>
      <c r="F45" s="875"/>
      <c r="G45" s="875"/>
      <c r="H45" s="875"/>
      <c r="I45" s="875"/>
      <c r="J45" s="875"/>
      <c r="K45" s="271"/>
      <c r="L45" s="275"/>
      <c r="M45" s="273"/>
      <c r="N45" s="894"/>
      <c r="O45" s="894"/>
      <c r="P45" s="894"/>
      <c r="Q45" s="894"/>
      <c r="R45" s="884"/>
      <c r="S45" s="884"/>
      <c r="T45" s="884"/>
      <c r="U45" s="884"/>
      <c r="V45" s="888"/>
      <c r="W45" s="889"/>
      <c r="X45" s="889"/>
      <c r="Y45" s="890"/>
      <c r="Z45" s="884"/>
      <c r="AA45" s="884"/>
      <c r="AB45" s="884"/>
      <c r="AC45" s="850">
        <f t="shared" si="1"/>
        <v>0</v>
      </c>
      <c r="AD45" s="851"/>
      <c r="AE45" s="851"/>
      <c r="AF45" s="852"/>
      <c r="AG45" s="272"/>
      <c r="AH45" s="272"/>
      <c r="AI45" s="272"/>
      <c r="AJ45" s="272"/>
      <c r="AK45" s="272"/>
      <c r="AL45" s="836"/>
      <c r="AM45" s="836"/>
      <c r="AN45" s="836"/>
      <c r="AO45" s="836"/>
      <c r="AP45" s="836"/>
      <c r="AQ45" s="836"/>
      <c r="AR45" s="836"/>
      <c r="AS45" s="836"/>
      <c r="AT45" s="836"/>
      <c r="AU45" s="836"/>
      <c r="AV45" s="836"/>
      <c r="AW45" s="836"/>
      <c r="AX45" s="836"/>
      <c r="AY45" s="837"/>
      <c r="AZ45" s="837"/>
      <c r="BA45" s="837"/>
      <c r="BB45" s="826"/>
      <c r="BC45" s="826"/>
      <c r="BD45" s="826"/>
      <c r="BE45" s="826"/>
      <c r="BF45" s="826"/>
      <c r="BG45" s="826"/>
      <c r="BH45" s="826"/>
      <c r="BI45" s="824"/>
      <c r="BJ45" s="824"/>
      <c r="BK45" s="824"/>
      <c r="BL45" s="824"/>
      <c r="BM45" s="824"/>
      <c r="BN45" s="824"/>
      <c r="BO45" s="824"/>
      <c r="BP45" s="824"/>
      <c r="BQ45" s="824"/>
      <c r="BR45" s="824"/>
      <c r="BS45" s="824"/>
      <c r="BT45" s="824"/>
      <c r="BU45" s="824"/>
      <c r="BV45" s="824"/>
      <c r="BW45" s="274"/>
      <c r="BX45" s="137"/>
      <c r="BY45" s="137"/>
      <c r="BZ45" s="137"/>
      <c r="CA45" s="137"/>
      <c r="CB45" s="137"/>
      <c r="CC45" s="137"/>
      <c r="CD45" s="137"/>
      <c r="CE45" s="137"/>
      <c r="CF45" s="137"/>
      <c r="CG45" s="137"/>
      <c r="CH45" s="137"/>
      <c r="CI45" s="137"/>
      <c r="CJ45" s="137"/>
      <c r="CK45" s="282"/>
      <c r="CN45" s="899"/>
      <c r="CO45" s="825" t="s">
        <v>473</v>
      </c>
      <c r="CP45" s="269" t="s">
        <v>451</v>
      </c>
      <c r="CQ45" s="826" t="s">
        <v>491</v>
      </c>
      <c r="CR45" s="826"/>
    </row>
    <row r="46" spans="1:96" ht="30" customHeight="1">
      <c r="A46" s="283">
        <v>32</v>
      </c>
      <c r="B46" s="895"/>
      <c r="C46" s="896"/>
      <c r="D46" s="897"/>
      <c r="E46" s="875"/>
      <c r="F46" s="875"/>
      <c r="G46" s="875"/>
      <c r="H46" s="875"/>
      <c r="I46" s="875"/>
      <c r="J46" s="875"/>
      <c r="K46" s="271"/>
      <c r="L46" s="275"/>
      <c r="M46" s="273"/>
      <c r="N46" s="894"/>
      <c r="O46" s="894"/>
      <c r="P46" s="894"/>
      <c r="Q46" s="894"/>
      <c r="R46" s="884"/>
      <c r="S46" s="884"/>
      <c r="T46" s="884"/>
      <c r="U46" s="884"/>
      <c r="V46" s="888"/>
      <c r="W46" s="889"/>
      <c r="X46" s="889"/>
      <c r="Y46" s="890"/>
      <c r="Z46" s="884"/>
      <c r="AA46" s="884"/>
      <c r="AB46" s="884"/>
      <c r="AC46" s="850">
        <f t="shared" si="1"/>
        <v>0</v>
      </c>
      <c r="AD46" s="851"/>
      <c r="AE46" s="851"/>
      <c r="AF46" s="852"/>
      <c r="AG46" s="272"/>
      <c r="AH46" s="272"/>
      <c r="AI46" s="272"/>
      <c r="AJ46" s="272"/>
      <c r="AK46" s="272"/>
      <c r="AL46" s="836"/>
      <c r="AM46" s="836"/>
      <c r="AN46" s="836"/>
      <c r="AO46" s="836"/>
      <c r="AP46" s="836"/>
      <c r="AQ46" s="836"/>
      <c r="AR46" s="836"/>
      <c r="AS46" s="836"/>
      <c r="AT46" s="836"/>
      <c r="AU46" s="836"/>
      <c r="AV46" s="836"/>
      <c r="AW46" s="836"/>
      <c r="AX46" s="836"/>
      <c r="AY46" s="837"/>
      <c r="AZ46" s="837"/>
      <c r="BA46" s="837"/>
      <c r="BB46" s="826"/>
      <c r="BC46" s="826"/>
      <c r="BD46" s="826"/>
      <c r="BE46" s="826"/>
      <c r="BF46" s="826"/>
      <c r="BG46" s="826"/>
      <c r="BH46" s="826"/>
      <c r="BI46" s="824"/>
      <c r="BJ46" s="824"/>
      <c r="BK46" s="824"/>
      <c r="BL46" s="824"/>
      <c r="BM46" s="824"/>
      <c r="BN46" s="824"/>
      <c r="BO46" s="824"/>
      <c r="BP46" s="824"/>
      <c r="BQ46" s="824"/>
      <c r="BR46" s="824"/>
      <c r="BS46" s="824"/>
      <c r="BT46" s="824"/>
      <c r="BU46" s="824"/>
      <c r="BV46" s="824"/>
      <c r="BW46" s="274"/>
      <c r="BX46" s="137"/>
      <c r="BY46" s="137"/>
      <c r="BZ46" s="137"/>
      <c r="CA46" s="137"/>
      <c r="CB46" s="137"/>
      <c r="CC46" s="137"/>
      <c r="CD46" s="137"/>
      <c r="CE46" s="137"/>
      <c r="CF46" s="137"/>
      <c r="CG46" s="137"/>
      <c r="CH46" s="137"/>
      <c r="CI46" s="137"/>
      <c r="CJ46" s="137"/>
      <c r="CK46" s="282"/>
      <c r="CN46" s="899"/>
      <c r="CO46" s="825"/>
      <c r="CP46" s="269" t="s">
        <v>452</v>
      </c>
      <c r="CQ46" s="826" t="s">
        <v>492</v>
      </c>
      <c r="CR46" s="826"/>
    </row>
    <row r="47" spans="1:96" ht="30" customHeight="1">
      <c r="A47" s="283">
        <v>33</v>
      </c>
      <c r="B47" s="895"/>
      <c r="C47" s="896"/>
      <c r="D47" s="897"/>
      <c r="E47" s="881"/>
      <c r="F47" s="883"/>
      <c r="G47" s="881"/>
      <c r="H47" s="883"/>
      <c r="I47" s="881"/>
      <c r="J47" s="883"/>
      <c r="K47" s="271"/>
      <c r="L47" s="275"/>
      <c r="M47" s="273"/>
      <c r="N47" s="891"/>
      <c r="O47" s="892"/>
      <c r="P47" s="892"/>
      <c r="Q47" s="893"/>
      <c r="R47" s="850"/>
      <c r="S47" s="851"/>
      <c r="T47" s="851"/>
      <c r="U47" s="852"/>
      <c r="V47" s="888"/>
      <c r="W47" s="889"/>
      <c r="X47" s="889"/>
      <c r="Y47" s="890"/>
      <c r="Z47" s="850"/>
      <c r="AA47" s="851"/>
      <c r="AB47" s="852"/>
      <c r="AC47" s="850">
        <f t="shared" si="1"/>
        <v>0</v>
      </c>
      <c r="AD47" s="851"/>
      <c r="AE47" s="851"/>
      <c r="AF47" s="852"/>
      <c r="AG47" s="272"/>
      <c r="AH47" s="272"/>
      <c r="AI47" s="272"/>
      <c r="AJ47" s="272"/>
      <c r="AK47" s="272"/>
      <c r="AL47" s="885"/>
      <c r="AM47" s="886"/>
      <c r="AN47" s="886"/>
      <c r="AO47" s="886"/>
      <c r="AP47" s="887"/>
      <c r="AQ47" s="885"/>
      <c r="AR47" s="886"/>
      <c r="AS47" s="886"/>
      <c r="AT47" s="887"/>
      <c r="AU47" s="885"/>
      <c r="AV47" s="886"/>
      <c r="AW47" s="886"/>
      <c r="AX47" s="887"/>
      <c r="AY47" s="888"/>
      <c r="AZ47" s="889"/>
      <c r="BA47" s="890"/>
      <c r="BB47" s="827"/>
      <c r="BC47" s="828"/>
      <c r="BD47" s="828"/>
      <c r="BE47" s="828"/>
      <c r="BF47" s="828"/>
      <c r="BG47" s="828"/>
      <c r="BH47" s="829"/>
      <c r="BI47" s="818"/>
      <c r="BJ47" s="819"/>
      <c r="BK47" s="818"/>
      <c r="BL47" s="819"/>
      <c r="BM47" s="818"/>
      <c r="BN47" s="819"/>
      <c r="BO47" s="818"/>
      <c r="BP47" s="819"/>
      <c r="BQ47" s="818"/>
      <c r="BR47" s="819"/>
      <c r="BS47" s="818"/>
      <c r="BT47" s="819"/>
      <c r="BU47" s="818"/>
      <c r="BV47" s="819"/>
      <c r="BW47" s="274"/>
      <c r="BX47" s="137"/>
      <c r="BY47" s="137"/>
      <c r="BZ47" s="137"/>
      <c r="CA47" s="137"/>
      <c r="CB47" s="137"/>
      <c r="CC47" s="137"/>
      <c r="CD47" s="137"/>
      <c r="CE47" s="137"/>
      <c r="CF47" s="137"/>
      <c r="CG47" s="137"/>
      <c r="CH47" s="137"/>
      <c r="CI47" s="137"/>
      <c r="CJ47" s="137"/>
      <c r="CK47" s="282"/>
      <c r="CN47" s="899"/>
      <c r="CO47" s="269" t="s">
        <v>443</v>
      </c>
      <c r="CP47" s="269" t="s">
        <v>474</v>
      </c>
      <c r="CQ47" s="826" t="s">
        <v>493</v>
      </c>
      <c r="CR47" s="826"/>
    </row>
    <row r="48" spans="1:96" ht="30" customHeight="1">
      <c r="B48" s="881" t="s">
        <v>158</v>
      </c>
      <c r="C48" s="882"/>
      <c r="D48" s="882"/>
      <c r="E48" s="882"/>
      <c r="F48" s="882"/>
      <c r="G48" s="882"/>
      <c r="H48" s="882"/>
      <c r="I48" s="882"/>
      <c r="J48" s="882"/>
      <c r="K48" s="882"/>
      <c r="L48" s="882"/>
      <c r="M48" s="882"/>
      <c r="N48" s="882"/>
      <c r="O48" s="882"/>
      <c r="P48" s="882"/>
      <c r="Q48" s="883"/>
      <c r="R48" s="850">
        <f>SUM(R17:U47)</f>
        <v>0</v>
      </c>
      <c r="S48" s="851"/>
      <c r="T48" s="851"/>
      <c r="U48" s="852"/>
      <c r="V48" s="838"/>
      <c r="W48" s="839"/>
      <c r="X48" s="839"/>
      <c r="Y48" s="840"/>
      <c r="Z48" s="849"/>
      <c r="AA48" s="849"/>
      <c r="AB48" s="849"/>
      <c r="AC48" s="850">
        <f>SUM(G54:AO54)</f>
        <v>0</v>
      </c>
      <c r="AD48" s="851"/>
      <c r="AE48" s="851"/>
      <c r="AF48" s="852"/>
      <c r="AG48" s="838">
        <f>COUNTA(AY17:BA47)</f>
        <v>0</v>
      </c>
      <c r="AH48" s="839"/>
      <c r="AI48" s="839"/>
      <c r="AJ48" s="839"/>
      <c r="AK48" s="839"/>
      <c r="AL48" s="839"/>
      <c r="AM48" s="839"/>
      <c r="AN48" s="839"/>
      <c r="AO48" s="839"/>
      <c r="AP48" s="839"/>
      <c r="AQ48" s="839"/>
      <c r="AR48" s="839"/>
      <c r="AS48" s="839"/>
      <c r="AT48" s="839"/>
      <c r="AU48" s="839"/>
      <c r="AV48" s="839"/>
      <c r="AW48" s="839"/>
      <c r="AX48" s="839"/>
      <c r="AY48" s="839"/>
      <c r="AZ48" s="839"/>
      <c r="BA48" s="839"/>
      <c r="BB48" s="839"/>
      <c r="BC48" s="839"/>
      <c r="BD48" s="839"/>
      <c r="BE48" s="839"/>
      <c r="BF48" s="839"/>
      <c r="BG48" s="839"/>
      <c r="BH48" s="839"/>
      <c r="BI48" s="839"/>
      <c r="BJ48" s="839"/>
      <c r="BK48" s="839"/>
      <c r="BL48" s="839"/>
      <c r="BM48" s="839"/>
      <c r="BN48" s="839"/>
      <c r="BO48" s="839"/>
      <c r="BP48" s="839"/>
      <c r="BQ48" s="839"/>
      <c r="BR48" s="839"/>
      <c r="BS48" s="839"/>
      <c r="BT48" s="839"/>
      <c r="BU48" s="839"/>
      <c r="BV48" s="840"/>
      <c r="BW48" s="274"/>
      <c r="BX48" s="137"/>
      <c r="BY48" s="137"/>
      <c r="BZ48" s="137"/>
      <c r="CA48" s="137"/>
      <c r="CB48" s="137"/>
      <c r="CC48" s="137"/>
      <c r="CD48" s="137"/>
      <c r="CE48" s="137"/>
      <c r="CF48" s="137"/>
      <c r="CG48" s="137"/>
      <c r="CH48" s="137"/>
      <c r="CI48" s="137"/>
      <c r="CJ48" s="137"/>
      <c r="CK48" s="282"/>
      <c r="CN48" s="899"/>
      <c r="CO48" s="826" t="s">
        <v>444</v>
      </c>
      <c r="CP48" s="826" t="s">
        <v>454</v>
      </c>
      <c r="CQ48" s="826" t="s">
        <v>756</v>
      </c>
      <c r="CR48" s="269" t="s">
        <v>494</v>
      </c>
    </row>
    <row r="49" spans="1:96" ht="30" customHeight="1">
      <c r="B49" s="276"/>
      <c r="C49" s="276"/>
      <c r="D49" s="276"/>
      <c r="E49" s="276"/>
      <c r="F49" s="276"/>
      <c r="G49" s="276"/>
      <c r="H49" s="276"/>
      <c r="I49" s="276"/>
      <c r="J49" s="276"/>
      <c r="K49" s="276"/>
      <c r="L49" s="276"/>
      <c r="M49" s="276"/>
      <c r="N49" s="276"/>
      <c r="O49" s="276"/>
      <c r="P49" s="276"/>
      <c r="Q49" s="276"/>
      <c r="R49" s="277"/>
      <c r="S49" s="277"/>
      <c r="T49" s="277"/>
      <c r="U49" s="277"/>
      <c r="V49" s="278"/>
      <c r="W49" s="278"/>
      <c r="X49" s="278"/>
      <c r="Y49" s="278"/>
      <c r="Z49" s="279"/>
      <c r="AA49" s="279"/>
      <c r="AB49" s="279"/>
      <c r="AC49" s="277"/>
      <c r="AD49" s="277"/>
      <c r="AE49" s="277"/>
      <c r="AF49" s="277"/>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4"/>
      <c r="BX49" s="137"/>
      <c r="BY49" s="137"/>
      <c r="BZ49" s="137"/>
      <c r="CA49" s="137"/>
      <c r="CB49" s="137"/>
      <c r="CC49" s="137"/>
      <c r="CD49" s="137"/>
      <c r="CE49" s="137"/>
      <c r="CF49" s="137"/>
      <c r="CG49" s="137"/>
      <c r="CH49" s="137"/>
      <c r="CI49" s="137"/>
      <c r="CJ49" s="137"/>
      <c r="CK49" s="282"/>
      <c r="CN49" s="899"/>
      <c r="CO49" s="826"/>
      <c r="CP49" s="826"/>
      <c r="CQ49" s="826"/>
      <c r="CR49" s="269" t="s">
        <v>453</v>
      </c>
    </row>
    <row r="50" spans="1:96" ht="30" customHeight="1">
      <c r="B50" s="879" t="s">
        <v>554</v>
      </c>
      <c r="C50" s="879"/>
      <c r="D50" s="879"/>
      <c r="E50" s="879"/>
      <c r="F50" s="879"/>
      <c r="G50" s="879"/>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8"/>
      <c r="BR50" s="278"/>
      <c r="BS50" s="278"/>
      <c r="BT50" s="278"/>
      <c r="BU50" s="278"/>
      <c r="BV50" s="278"/>
      <c r="BW50" s="274"/>
      <c r="BX50" s="137"/>
      <c r="BY50" s="137"/>
      <c r="BZ50" s="137"/>
      <c r="CA50" s="137"/>
      <c r="CB50" s="137"/>
      <c r="CC50" s="137"/>
      <c r="CD50" s="137"/>
      <c r="CE50" s="137"/>
      <c r="CF50" s="137"/>
      <c r="CG50" s="137"/>
      <c r="CH50" s="137"/>
      <c r="CI50" s="137"/>
      <c r="CJ50" s="137"/>
      <c r="CK50" s="282"/>
      <c r="CN50" s="899"/>
      <c r="CO50" s="826"/>
      <c r="CP50" s="826"/>
      <c r="CQ50" s="826"/>
      <c r="CR50" s="269" t="s">
        <v>495</v>
      </c>
    </row>
    <row r="51" spans="1:96" ht="30" customHeight="1">
      <c r="B51" s="875" t="s">
        <v>763</v>
      </c>
      <c r="C51" s="875"/>
      <c r="D51" s="875"/>
      <c r="E51" s="875"/>
      <c r="F51" s="875"/>
      <c r="G51" s="875" t="s">
        <v>154</v>
      </c>
      <c r="H51" s="875"/>
      <c r="I51" s="875"/>
      <c r="J51" s="875"/>
      <c r="K51" s="875"/>
      <c r="L51" s="875"/>
      <c r="M51" s="875"/>
      <c r="N51" s="875" t="s">
        <v>480</v>
      </c>
      <c r="O51" s="875"/>
      <c r="P51" s="875"/>
      <c r="Q51" s="875"/>
      <c r="R51" s="875"/>
      <c r="S51" s="875"/>
      <c r="T51" s="875"/>
      <c r="U51" s="875"/>
      <c r="V51" s="875"/>
      <c r="W51" s="875"/>
      <c r="X51" s="875"/>
      <c r="Y51" s="875"/>
      <c r="Z51" s="836" t="s">
        <v>156</v>
      </c>
      <c r="AA51" s="836"/>
      <c r="AB51" s="836"/>
      <c r="AC51" s="836"/>
      <c r="AD51" s="836"/>
      <c r="AE51" s="836"/>
      <c r="AF51" s="836"/>
      <c r="AG51" s="836"/>
      <c r="AH51" s="837" t="s">
        <v>481</v>
      </c>
      <c r="AI51" s="837"/>
      <c r="AJ51" s="837"/>
      <c r="AK51" s="837"/>
      <c r="AL51" s="837"/>
      <c r="AM51" s="837"/>
      <c r="AN51" s="837"/>
      <c r="AO51" s="837"/>
      <c r="AP51" s="280"/>
      <c r="AQ51" s="874" t="s">
        <v>759</v>
      </c>
      <c r="AR51" s="874"/>
      <c r="AS51" s="874"/>
      <c r="AT51" s="874"/>
      <c r="AU51" s="873" t="s">
        <v>760</v>
      </c>
      <c r="AV51" s="873"/>
      <c r="AW51" s="873"/>
      <c r="AX51" s="873"/>
      <c r="AY51" s="278"/>
      <c r="AZ51" s="278"/>
      <c r="BA51" s="278"/>
      <c r="BB51" s="278"/>
      <c r="BC51" s="278"/>
      <c r="BD51" s="278"/>
      <c r="BE51" s="278"/>
      <c r="BF51" s="278"/>
      <c r="BG51" s="278"/>
      <c r="BH51" s="278"/>
      <c r="BI51" s="278"/>
      <c r="BJ51" s="278"/>
      <c r="BK51" s="278"/>
      <c r="BL51" s="278"/>
      <c r="BM51" s="278"/>
      <c r="BN51" s="278"/>
      <c r="BO51" s="278"/>
      <c r="BW51" s="274"/>
      <c r="BX51" s="137"/>
      <c r="BY51" s="137"/>
      <c r="BZ51" s="137"/>
      <c r="CA51" s="137"/>
      <c r="CB51" s="137"/>
      <c r="CC51" s="137"/>
      <c r="CD51" s="137"/>
      <c r="CE51" s="137"/>
      <c r="CF51" s="137"/>
      <c r="CG51" s="137"/>
      <c r="CH51" s="137"/>
      <c r="CI51" s="137"/>
      <c r="CJ51" s="137"/>
      <c r="CK51" s="282"/>
      <c r="CN51" s="899"/>
      <c r="CO51" s="826"/>
      <c r="CP51" s="826"/>
      <c r="CQ51" s="826"/>
      <c r="CR51" s="269" t="s">
        <v>496</v>
      </c>
    </row>
    <row r="52" spans="1:96" ht="30" customHeight="1">
      <c r="B52" s="875" t="s">
        <v>762</v>
      </c>
      <c r="C52" s="875"/>
      <c r="D52" s="875"/>
      <c r="E52" s="875"/>
      <c r="F52" s="875"/>
      <c r="G52" s="875" t="s">
        <v>446</v>
      </c>
      <c r="H52" s="875"/>
      <c r="I52" s="875"/>
      <c r="J52" s="875"/>
      <c r="K52" s="875" t="s">
        <v>483</v>
      </c>
      <c r="L52" s="875"/>
      <c r="M52" s="875"/>
      <c r="N52" s="875" t="s">
        <v>446</v>
      </c>
      <c r="O52" s="875"/>
      <c r="P52" s="875"/>
      <c r="Q52" s="875"/>
      <c r="R52" s="875"/>
      <c r="S52" s="875"/>
      <c r="T52" s="836" t="s">
        <v>483</v>
      </c>
      <c r="U52" s="836"/>
      <c r="V52" s="836"/>
      <c r="W52" s="836"/>
      <c r="X52" s="836"/>
      <c r="Y52" s="836"/>
      <c r="Z52" s="836" t="s">
        <v>446</v>
      </c>
      <c r="AA52" s="836"/>
      <c r="AB52" s="836"/>
      <c r="AC52" s="836"/>
      <c r="AD52" s="836" t="s">
        <v>483</v>
      </c>
      <c r="AE52" s="836"/>
      <c r="AF52" s="836"/>
      <c r="AG52" s="836"/>
      <c r="AH52" s="836" t="s">
        <v>446</v>
      </c>
      <c r="AI52" s="836"/>
      <c r="AJ52" s="836"/>
      <c r="AK52" s="836"/>
      <c r="AL52" s="836" t="s">
        <v>483</v>
      </c>
      <c r="AM52" s="836"/>
      <c r="AN52" s="836"/>
      <c r="AO52" s="836"/>
      <c r="AP52" s="281"/>
      <c r="AQ52" s="874"/>
      <c r="AR52" s="874"/>
      <c r="AS52" s="874"/>
      <c r="AT52" s="874"/>
      <c r="AU52" s="873"/>
      <c r="AV52" s="873"/>
      <c r="AW52" s="873"/>
      <c r="AX52" s="873"/>
      <c r="AY52" s="278"/>
      <c r="AZ52" s="278"/>
      <c r="BA52" s="278"/>
      <c r="BB52" s="278"/>
      <c r="BC52" s="278"/>
      <c r="BD52" s="278"/>
      <c r="BE52" s="278"/>
      <c r="BF52" s="278"/>
      <c r="BG52" s="278"/>
      <c r="BH52" s="278"/>
      <c r="BI52" s="278"/>
      <c r="BJ52" s="278"/>
      <c r="BK52" s="278"/>
      <c r="BL52" s="278"/>
      <c r="BM52" s="278"/>
      <c r="BN52" s="278"/>
      <c r="BO52" s="278"/>
      <c r="BW52" s="274"/>
      <c r="BX52" s="137"/>
      <c r="BY52" s="137"/>
      <c r="BZ52" s="137"/>
      <c r="CA52" s="137"/>
      <c r="CB52" s="137"/>
      <c r="CC52" s="137"/>
      <c r="CD52" s="137"/>
      <c r="CE52" s="137"/>
      <c r="CF52" s="137"/>
      <c r="CG52" s="137"/>
      <c r="CH52" s="137"/>
      <c r="CI52" s="137"/>
      <c r="CJ52" s="137"/>
      <c r="CK52" s="282"/>
      <c r="CN52" s="899"/>
      <c r="CO52" s="826"/>
      <c r="CP52" s="826"/>
      <c r="CQ52" s="826"/>
      <c r="CR52" s="269" t="s">
        <v>497</v>
      </c>
    </row>
    <row r="53" spans="1:96" ht="30" customHeight="1">
      <c r="B53" s="875" t="s">
        <v>761</v>
      </c>
      <c r="C53" s="875"/>
      <c r="D53" s="875"/>
      <c r="E53" s="875"/>
      <c r="F53" s="875"/>
      <c r="G53" s="876">
        <f>SUMIFS($R$17:$U$47,$N$17:$Q$47,G51,$V$17:$Y$47,G52)</f>
        <v>0</v>
      </c>
      <c r="H53" s="876"/>
      <c r="I53" s="876"/>
      <c r="J53" s="876"/>
      <c r="K53" s="876">
        <f>SUMIFS($R$17:$U$47,$N$17:$Q$47,G51,$V$17:$Y$47,K52)</f>
        <v>0</v>
      </c>
      <c r="L53" s="876"/>
      <c r="M53" s="876"/>
      <c r="N53" s="876">
        <f>SUMIFS($R$17:$U$47,$N$17:$Q$47,N51,$V$17:$Y$47,N52)</f>
        <v>0</v>
      </c>
      <c r="O53" s="876"/>
      <c r="P53" s="876"/>
      <c r="Q53" s="876"/>
      <c r="R53" s="876"/>
      <c r="S53" s="876"/>
      <c r="T53" s="872">
        <f>SUMIFS($R$17:$U$47,$N$17:$Q$47,N51,$V$17:$Y$47,T52)</f>
        <v>0</v>
      </c>
      <c r="U53" s="872"/>
      <c r="V53" s="872"/>
      <c r="W53" s="872"/>
      <c r="X53" s="872"/>
      <c r="Y53" s="872"/>
      <c r="Z53" s="872">
        <f>SUMIFS($R$17:$U$47,$N$17:$Q$47,Z51,$V$17:$Y$47,Z52)</f>
        <v>0</v>
      </c>
      <c r="AA53" s="872"/>
      <c r="AB53" s="872"/>
      <c r="AC53" s="872"/>
      <c r="AD53" s="872">
        <f>SUMIFS($R$17:$U$47,$N$17:$Q$47,Z51,$V$17:$Y$47,AD52)</f>
        <v>0</v>
      </c>
      <c r="AE53" s="872"/>
      <c r="AF53" s="872"/>
      <c r="AG53" s="872"/>
      <c r="AH53" s="872">
        <f>SUMIFS($R$17:$U$47,$N$17:$Q$47,AH51,$V$17:$Y$47,AH52)</f>
        <v>0</v>
      </c>
      <c r="AI53" s="872"/>
      <c r="AJ53" s="872"/>
      <c r="AK53" s="872"/>
      <c r="AL53" s="872">
        <f>SUMIFS($R$17:$U$47,$N$17:$Q$47,AH51,$V$17:$Y$47,AL52)</f>
        <v>0</v>
      </c>
      <c r="AM53" s="872"/>
      <c r="AN53" s="872"/>
      <c r="AO53" s="872"/>
      <c r="AP53" s="281"/>
      <c r="AQ53" s="872">
        <f>SUMIF(V17:Y47,AQ51,R17:U47)</f>
        <v>0</v>
      </c>
      <c r="AR53" s="872"/>
      <c r="AS53" s="872"/>
      <c r="AT53" s="872"/>
      <c r="AU53" s="872">
        <f>SUMIF(V17:Y47,AU51,R17:U47)</f>
        <v>0</v>
      </c>
      <c r="AV53" s="872"/>
      <c r="AW53" s="872"/>
      <c r="AX53" s="872"/>
      <c r="AY53" s="278"/>
      <c r="AZ53" s="278"/>
      <c r="BA53" s="278"/>
      <c r="BB53" s="278"/>
      <c r="BC53" s="278"/>
      <c r="BD53" s="278"/>
      <c r="BE53" s="278"/>
      <c r="BF53" s="278"/>
      <c r="BG53" s="278"/>
      <c r="BH53" s="278"/>
      <c r="BI53" s="278"/>
      <c r="BJ53" s="278"/>
      <c r="BK53" s="278"/>
      <c r="BL53" s="278"/>
      <c r="BM53" s="278"/>
      <c r="BN53" s="278"/>
      <c r="BO53" s="278"/>
      <c r="BW53" s="274"/>
      <c r="BX53" s="137"/>
      <c r="BY53" s="137"/>
      <c r="BZ53" s="137"/>
      <c r="CA53" s="137"/>
      <c r="CB53" s="137"/>
      <c r="CC53" s="137"/>
      <c r="CD53" s="137"/>
      <c r="CE53" s="137"/>
      <c r="CF53" s="137"/>
      <c r="CG53" s="137"/>
      <c r="CH53" s="137"/>
      <c r="CI53" s="137"/>
      <c r="CJ53" s="137"/>
      <c r="CK53" s="282"/>
      <c r="CN53" s="899"/>
      <c r="CO53" s="826"/>
      <c r="CP53" s="826"/>
      <c r="CQ53" s="826"/>
      <c r="CR53" s="269" t="s">
        <v>498</v>
      </c>
    </row>
    <row r="54" spans="1:96" ht="30" customHeight="1">
      <c r="B54" s="875" t="s">
        <v>452</v>
      </c>
      <c r="C54" s="875"/>
      <c r="D54" s="875"/>
      <c r="E54" s="875"/>
      <c r="F54" s="875"/>
      <c r="G54" s="877">
        <f>ROUNDDOWN(G53/1000*BZ4,0)</f>
        <v>0</v>
      </c>
      <c r="H54" s="877"/>
      <c r="I54" s="877"/>
      <c r="J54" s="877"/>
      <c r="K54" s="877">
        <f>ROUNDDOWN(K53/1000*BZ5,0)</f>
        <v>0</v>
      </c>
      <c r="L54" s="877"/>
      <c r="M54" s="877"/>
      <c r="N54" s="877">
        <f>ROUNDDOWN(N53/1000*BZ6,0)</f>
        <v>0</v>
      </c>
      <c r="O54" s="877"/>
      <c r="P54" s="877"/>
      <c r="Q54" s="877"/>
      <c r="R54" s="877"/>
      <c r="S54" s="877"/>
      <c r="T54" s="877">
        <f>ROUNDDOWN(T53/1000*BZ7,0)</f>
        <v>0</v>
      </c>
      <c r="U54" s="877"/>
      <c r="V54" s="877"/>
      <c r="W54" s="877"/>
      <c r="X54" s="877"/>
      <c r="Y54" s="877"/>
      <c r="Z54" s="871">
        <f>ROUNDDOWN(Z53/1000*BZ8,0)</f>
        <v>0</v>
      </c>
      <c r="AA54" s="871"/>
      <c r="AB54" s="871"/>
      <c r="AC54" s="871"/>
      <c r="AD54" s="871">
        <f>ROUNDDOWN(AD53/1000*BZ8,0)</f>
        <v>0</v>
      </c>
      <c r="AE54" s="871"/>
      <c r="AF54" s="871"/>
      <c r="AG54" s="871"/>
      <c r="AH54" s="871">
        <f>ROUNDDOWN(AH53/1000*BZ10,0)</f>
        <v>0</v>
      </c>
      <c r="AI54" s="871"/>
      <c r="AJ54" s="871"/>
      <c r="AK54" s="871"/>
      <c r="AL54" s="871">
        <f>ROUNDDOWN(AL53/1000*BZ11,0)</f>
        <v>0</v>
      </c>
      <c r="AM54" s="871"/>
      <c r="AN54" s="871"/>
      <c r="AO54" s="871"/>
      <c r="AP54" s="293"/>
      <c r="AQ54" s="878"/>
      <c r="AR54" s="878"/>
      <c r="AS54" s="878"/>
      <c r="AT54" s="878"/>
      <c r="AU54" s="878"/>
      <c r="AV54" s="878"/>
      <c r="AW54" s="878"/>
      <c r="AX54" s="878"/>
      <c r="AY54" s="278"/>
      <c r="AZ54" s="278"/>
      <c r="BA54" s="278"/>
      <c r="BB54" s="278"/>
      <c r="BC54" s="278"/>
      <c r="BD54" s="278"/>
      <c r="BE54" s="278"/>
      <c r="BF54" s="278"/>
      <c r="BG54" s="278"/>
      <c r="BH54" s="278"/>
      <c r="BI54" s="278"/>
      <c r="BJ54" s="278"/>
      <c r="BK54" s="278"/>
      <c r="BL54" s="278"/>
      <c r="BM54" s="278"/>
      <c r="BN54" s="278"/>
      <c r="BO54" s="278"/>
      <c r="BW54" s="274"/>
      <c r="BX54" s="137"/>
      <c r="BY54" s="137"/>
      <c r="BZ54" s="137"/>
      <c r="CA54" s="137"/>
      <c r="CB54" s="137"/>
      <c r="CC54" s="137"/>
      <c r="CD54" s="137"/>
      <c r="CE54" s="137"/>
      <c r="CF54" s="137"/>
      <c r="CG54" s="137"/>
      <c r="CH54" s="137"/>
      <c r="CI54" s="137"/>
      <c r="CJ54" s="137"/>
      <c r="CK54" s="282"/>
      <c r="CN54" s="899"/>
      <c r="CO54" s="826"/>
      <c r="CP54" s="826"/>
      <c r="CQ54" s="826"/>
      <c r="CR54" s="269" t="s">
        <v>499</v>
      </c>
    </row>
    <row r="55" spans="1:96" ht="30" customHeight="1">
      <c r="B55" s="276"/>
      <c r="C55" s="276"/>
      <c r="D55" s="276"/>
      <c r="E55" s="276"/>
      <c r="F55" s="276"/>
      <c r="G55" s="276"/>
      <c r="H55" s="276"/>
      <c r="I55" s="276"/>
      <c r="J55" s="276"/>
      <c r="K55" s="276"/>
      <c r="L55" s="276"/>
      <c r="M55" s="276"/>
      <c r="N55" s="276"/>
      <c r="O55" s="276"/>
      <c r="P55" s="276"/>
      <c r="Q55" s="276"/>
      <c r="R55" s="277"/>
      <c r="S55" s="277"/>
      <c r="T55" s="277"/>
      <c r="U55" s="277"/>
      <c r="V55" s="278"/>
      <c r="W55" s="278"/>
      <c r="X55" s="278"/>
      <c r="Y55" s="278"/>
      <c r="Z55" s="279"/>
      <c r="AA55" s="279"/>
      <c r="AB55" s="279"/>
      <c r="AC55" s="277"/>
      <c r="AD55" s="277"/>
      <c r="AE55" s="277"/>
      <c r="AF55" s="277"/>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8"/>
      <c r="BH55" s="278"/>
      <c r="BI55" s="278"/>
      <c r="BJ55" s="278"/>
      <c r="BK55" s="278"/>
      <c r="BL55" s="278"/>
      <c r="BM55" s="278"/>
      <c r="BN55" s="278"/>
      <c r="BO55" s="278"/>
      <c r="BP55" s="278"/>
      <c r="BQ55" s="278"/>
      <c r="BR55" s="278"/>
      <c r="BS55" s="278"/>
      <c r="BT55" s="278"/>
      <c r="BU55" s="278"/>
      <c r="BV55" s="278"/>
      <c r="BW55" s="274"/>
      <c r="BX55" s="137"/>
      <c r="BY55" s="137"/>
      <c r="BZ55" s="137"/>
      <c r="CA55" s="137"/>
      <c r="CB55" s="137"/>
      <c r="CC55" s="137"/>
      <c r="CD55" s="137"/>
      <c r="CE55" s="137"/>
      <c r="CF55" s="137"/>
      <c r="CG55" s="137"/>
      <c r="CH55" s="137"/>
      <c r="CI55" s="137"/>
      <c r="CJ55" s="137"/>
      <c r="CK55" s="282"/>
      <c r="CN55" s="899"/>
      <c r="CO55" s="826"/>
      <c r="CP55" s="269" t="s">
        <v>455</v>
      </c>
      <c r="CQ55" s="826" t="s">
        <v>500</v>
      </c>
      <c r="CR55" s="826"/>
    </row>
    <row r="56" spans="1:96" ht="30" customHeight="1">
      <c r="A56" s="880" t="s">
        <v>674</v>
      </c>
      <c r="B56" s="880"/>
      <c r="C56" s="880"/>
      <c r="D56" s="880"/>
      <c r="E56" s="880"/>
      <c r="F56" s="880"/>
      <c r="G56" s="880"/>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0"/>
      <c r="AY56" s="880"/>
      <c r="AZ56" s="880"/>
      <c r="BA56" s="880"/>
      <c r="BB56" s="880"/>
      <c r="BC56" s="880"/>
      <c r="BD56" s="880"/>
      <c r="BE56" s="880"/>
      <c r="BF56" s="880"/>
      <c r="BG56" s="880"/>
      <c r="BH56" s="880"/>
      <c r="BI56" s="880"/>
      <c r="BJ56" s="880"/>
      <c r="BK56" s="880"/>
      <c r="BL56" s="880"/>
      <c r="BM56" s="880"/>
      <c r="BN56" s="880"/>
      <c r="BO56" s="880"/>
      <c r="BP56" s="880"/>
      <c r="BQ56" s="880"/>
      <c r="BW56" s="274"/>
      <c r="BX56" s="137"/>
      <c r="BY56" s="137"/>
      <c r="BZ56" s="137"/>
      <c r="CA56" s="137"/>
      <c r="CB56" s="137"/>
      <c r="CC56" s="137"/>
      <c r="CD56" s="137"/>
      <c r="CE56" s="137"/>
      <c r="CF56" s="137"/>
      <c r="CG56" s="137"/>
      <c r="CH56" s="137"/>
      <c r="CI56" s="137"/>
      <c r="CJ56" s="137"/>
      <c r="CK56" s="282"/>
      <c r="CN56" s="899"/>
      <c r="CO56" s="826" t="s">
        <v>445</v>
      </c>
      <c r="CP56" s="826"/>
      <c r="CQ56" s="826" t="s">
        <v>501</v>
      </c>
      <c r="CR56" s="826"/>
    </row>
    <row r="57" spans="1:96" ht="30" customHeight="1">
      <c r="A57" s="880" t="s">
        <v>458</v>
      </c>
      <c r="B57" s="880"/>
      <c r="C57" s="880"/>
      <c r="D57" s="880"/>
      <c r="E57" s="880"/>
      <c r="F57" s="880"/>
      <c r="G57" s="880"/>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0"/>
      <c r="AY57" s="880"/>
      <c r="AZ57" s="880"/>
      <c r="BA57" s="880"/>
      <c r="BB57" s="880"/>
      <c r="BC57" s="880"/>
      <c r="BD57" s="880"/>
      <c r="BE57" s="880"/>
      <c r="BF57" s="880"/>
      <c r="BG57" s="880"/>
      <c r="BH57" s="880"/>
      <c r="BI57" s="880"/>
      <c r="BJ57" s="880"/>
      <c r="BK57" s="880"/>
      <c r="BL57" s="880"/>
      <c r="BM57" s="880"/>
      <c r="BN57" s="880"/>
      <c r="BO57" s="880"/>
      <c r="BP57" s="880"/>
      <c r="BQ57" s="880"/>
      <c r="BW57" s="274"/>
      <c r="BX57" s="137"/>
      <c r="BY57" s="137"/>
      <c r="BZ57" s="137"/>
      <c r="CA57" s="137"/>
      <c r="CB57" s="137"/>
      <c r="CC57" s="137"/>
      <c r="CD57" s="137"/>
      <c r="CE57" s="137"/>
      <c r="CF57" s="137"/>
      <c r="CG57" s="137"/>
      <c r="CH57" s="137"/>
      <c r="CI57" s="137"/>
      <c r="CJ57" s="137"/>
      <c r="CK57" s="282"/>
      <c r="CN57" s="899"/>
      <c r="CO57" s="825" t="s">
        <v>502</v>
      </c>
      <c r="CP57" s="825"/>
      <c r="CQ57" s="826" t="s">
        <v>503</v>
      </c>
      <c r="CR57" s="826"/>
    </row>
    <row r="58" spans="1:96" ht="30" customHeight="1">
      <c r="A58" s="880" t="s">
        <v>457</v>
      </c>
      <c r="B58" s="880"/>
      <c r="C58" s="880"/>
      <c r="D58" s="880"/>
      <c r="E58" s="880"/>
      <c r="F58" s="880"/>
      <c r="G58" s="880"/>
      <c r="H58" s="880"/>
      <c r="I58" s="880"/>
      <c r="J58" s="880"/>
      <c r="K58" s="880"/>
      <c r="L58" s="880"/>
      <c r="M58" s="880"/>
      <c r="N58" s="880"/>
      <c r="O58" s="880"/>
      <c r="P58" s="880"/>
      <c r="Q58" s="880"/>
      <c r="R58" s="880"/>
      <c r="S58" s="880"/>
      <c r="T58" s="880"/>
      <c r="U58" s="880"/>
      <c r="V58" s="880"/>
      <c r="W58" s="880"/>
      <c r="X58" s="880"/>
      <c r="Y58" s="880"/>
      <c r="Z58" s="880"/>
      <c r="AA58" s="880"/>
      <c r="AB58" s="880"/>
      <c r="AC58" s="880"/>
      <c r="AD58" s="880"/>
      <c r="AE58" s="880"/>
      <c r="AF58" s="880"/>
      <c r="AG58" s="880"/>
      <c r="AH58" s="880"/>
      <c r="AI58" s="880"/>
      <c r="AJ58" s="880"/>
      <c r="AK58" s="880"/>
      <c r="AL58" s="880"/>
      <c r="AM58" s="880"/>
      <c r="AN58" s="880"/>
      <c r="AO58" s="880"/>
      <c r="AP58" s="880"/>
      <c r="AQ58" s="880"/>
      <c r="AR58" s="880"/>
      <c r="AS58" s="880"/>
      <c r="AT58" s="880"/>
      <c r="AU58" s="880"/>
      <c r="AV58" s="880"/>
      <c r="AW58" s="880"/>
      <c r="AX58" s="880"/>
      <c r="AY58" s="880"/>
      <c r="AZ58" s="880"/>
      <c r="BA58" s="880"/>
      <c r="BB58" s="880"/>
      <c r="BC58" s="880"/>
      <c r="BD58" s="880"/>
      <c r="BE58" s="880"/>
      <c r="BF58" s="880"/>
      <c r="BG58" s="880"/>
      <c r="BH58" s="880"/>
      <c r="BI58" s="880"/>
      <c r="BJ58" s="880"/>
      <c r="BK58" s="880"/>
      <c r="BL58" s="880"/>
      <c r="BM58" s="880"/>
      <c r="BN58" s="880"/>
      <c r="BO58" s="880"/>
      <c r="BP58" s="880"/>
      <c r="BQ58" s="880"/>
      <c r="BW58" s="274"/>
      <c r="BX58" s="137"/>
      <c r="BY58" s="137"/>
      <c r="BZ58" s="137"/>
      <c r="CA58" s="137"/>
      <c r="CB58" s="137"/>
      <c r="CC58" s="137"/>
      <c r="CD58" s="137"/>
      <c r="CE58" s="137"/>
      <c r="CF58" s="137"/>
      <c r="CG58" s="137"/>
      <c r="CH58" s="137"/>
      <c r="CI58" s="137"/>
      <c r="CJ58" s="137"/>
      <c r="CK58" s="282"/>
      <c r="CN58" s="900"/>
      <c r="CO58" s="825" t="s">
        <v>788</v>
      </c>
      <c r="CP58" s="825"/>
      <c r="CQ58" s="827" t="s">
        <v>789</v>
      </c>
      <c r="CR58" s="829"/>
    </row>
    <row r="59" spans="1:96" ht="30" customHeight="1">
      <c r="A59" s="880" t="s">
        <v>675</v>
      </c>
      <c r="B59" s="880"/>
      <c r="C59" s="880"/>
      <c r="D59" s="880"/>
      <c r="E59" s="880"/>
      <c r="F59" s="880"/>
      <c r="G59" s="880"/>
      <c r="H59" s="880"/>
      <c r="I59" s="880"/>
      <c r="J59" s="880"/>
      <c r="K59" s="880"/>
      <c r="L59" s="880"/>
      <c r="M59" s="880"/>
      <c r="N59" s="880"/>
      <c r="O59" s="880"/>
      <c r="P59" s="880"/>
      <c r="Q59" s="880"/>
      <c r="R59" s="880"/>
      <c r="S59" s="880"/>
      <c r="T59" s="880"/>
      <c r="U59" s="880"/>
      <c r="V59" s="880"/>
      <c r="W59" s="880"/>
      <c r="X59" s="880"/>
      <c r="Y59" s="880"/>
      <c r="Z59" s="880"/>
      <c r="AA59" s="880"/>
      <c r="AB59" s="880"/>
      <c r="AC59" s="880"/>
      <c r="AD59" s="880"/>
      <c r="AE59" s="880"/>
      <c r="AF59" s="880"/>
      <c r="AG59" s="880"/>
      <c r="AH59" s="880"/>
      <c r="AI59" s="880"/>
      <c r="AJ59" s="880"/>
      <c r="AK59" s="880"/>
      <c r="AL59" s="880"/>
      <c r="AM59" s="880"/>
      <c r="AN59" s="880"/>
      <c r="AO59" s="880"/>
      <c r="AP59" s="880"/>
      <c r="AQ59" s="880"/>
      <c r="AR59" s="880"/>
      <c r="AS59" s="880"/>
      <c r="AT59" s="880"/>
      <c r="AU59" s="880"/>
      <c r="AV59" s="880"/>
      <c r="AW59" s="880"/>
      <c r="AX59" s="880"/>
      <c r="AY59" s="880"/>
      <c r="AZ59" s="880"/>
      <c r="BA59" s="880"/>
      <c r="BB59" s="880"/>
      <c r="BC59" s="880"/>
      <c r="BD59" s="880"/>
      <c r="BE59" s="880"/>
      <c r="BF59" s="880"/>
      <c r="BG59" s="880"/>
      <c r="BH59" s="880"/>
      <c r="BI59" s="880"/>
      <c r="BJ59" s="880"/>
      <c r="BK59" s="880"/>
      <c r="BL59" s="880"/>
      <c r="BM59" s="880"/>
      <c r="BN59" s="880"/>
      <c r="BO59" s="880"/>
      <c r="BP59" s="880"/>
      <c r="BQ59" s="880"/>
      <c r="BW59" s="274"/>
      <c r="BX59" s="137"/>
      <c r="BY59" s="137"/>
      <c r="BZ59" s="137"/>
      <c r="CA59" s="137"/>
      <c r="CB59" s="137"/>
      <c r="CC59" s="137"/>
      <c r="CD59" s="137"/>
      <c r="CE59" s="137"/>
      <c r="CF59" s="137"/>
      <c r="CG59" s="137"/>
      <c r="CH59" s="137"/>
      <c r="CI59" s="137"/>
      <c r="CJ59" s="137"/>
      <c r="CK59" s="282"/>
      <c r="CN59" s="138" t="s">
        <v>435</v>
      </c>
      <c r="CO59" s="825" t="s">
        <v>504</v>
      </c>
      <c r="CP59" s="825"/>
      <c r="CQ59" s="826" t="s">
        <v>757</v>
      </c>
      <c r="CR59" s="826"/>
    </row>
    <row r="60" spans="1:96" ht="30" customHeight="1">
      <c r="A60" s="880" t="s">
        <v>676</v>
      </c>
      <c r="B60" s="880"/>
      <c r="C60" s="880"/>
      <c r="D60" s="880"/>
      <c r="E60" s="880"/>
      <c r="F60" s="880"/>
      <c r="G60" s="880"/>
      <c r="H60" s="880"/>
      <c r="I60" s="880"/>
      <c r="J60" s="880"/>
      <c r="K60" s="880"/>
      <c r="L60" s="880"/>
      <c r="M60" s="880"/>
      <c r="N60" s="880"/>
      <c r="O60" s="880"/>
      <c r="P60" s="880"/>
      <c r="Q60" s="880"/>
      <c r="R60" s="880"/>
      <c r="S60" s="880"/>
      <c r="T60" s="880"/>
      <c r="U60" s="880"/>
      <c r="V60" s="880"/>
      <c r="W60" s="880"/>
      <c r="X60" s="880"/>
      <c r="Y60" s="880"/>
      <c r="Z60" s="880"/>
      <c r="AA60" s="880"/>
      <c r="AB60" s="880"/>
      <c r="AC60" s="880"/>
      <c r="AD60" s="880"/>
      <c r="AE60" s="880"/>
      <c r="AF60" s="880"/>
      <c r="AG60" s="880"/>
      <c r="AH60" s="880"/>
      <c r="AI60" s="880"/>
      <c r="AJ60" s="880"/>
      <c r="AK60" s="880"/>
      <c r="AL60" s="880"/>
      <c r="AM60" s="880"/>
      <c r="AN60" s="880"/>
      <c r="AO60" s="880"/>
      <c r="AP60" s="880"/>
      <c r="AQ60" s="880"/>
      <c r="AR60" s="880"/>
      <c r="AS60" s="880"/>
      <c r="AT60" s="880"/>
      <c r="AU60" s="880"/>
      <c r="AV60" s="880"/>
      <c r="AW60" s="880"/>
      <c r="AX60" s="880"/>
      <c r="AY60" s="880"/>
      <c r="AZ60" s="880"/>
      <c r="BA60" s="880"/>
      <c r="BB60" s="880"/>
      <c r="BC60" s="880"/>
      <c r="BD60" s="880"/>
      <c r="BE60" s="880"/>
      <c r="BF60" s="880"/>
      <c r="BG60" s="880"/>
      <c r="BH60" s="880"/>
      <c r="BI60" s="880"/>
      <c r="BJ60" s="880"/>
      <c r="BK60" s="880"/>
      <c r="BL60" s="880"/>
      <c r="BM60" s="880"/>
      <c r="BN60" s="880"/>
      <c r="BO60" s="880"/>
      <c r="BP60" s="880"/>
      <c r="BQ60" s="880"/>
      <c r="BW60" s="274"/>
      <c r="BX60" s="137"/>
      <c r="BY60" s="137"/>
      <c r="BZ60" s="137"/>
      <c r="CA60" s="137"/>
      <c r="CB60" s="137"/>
      <c r="CC60" s="137"/>
      <c r="CD60" s="137"/>
      <c r="CE60" s="137"/>
      <c r="CF60" s="137"/>
      <c r="CG60" s="137"/>
      <c r="CH60" s="137"/>
      <c r="CI60" s="137"/>
      <c r="CJ60" s="137"/>
      <c r="CK60" s="282"/>
      <c r="CO60" s="137"/>
      <c r="CP60" s="137"/>
      <c r="CQ60" s="137"/>
      <c r="CR60" s="137"/>
    </row>
    <row r="61" spans="1:96" ht="30" customHeight="1">
      <c r="A61" s="880" t="s">
        <v>459</v>
      </c>
      <c r="B61" s="880"/>
      <c r="C61" s="880"/>
      <c r="D61" s="880"/>
      <c r="E61" s="880"/>
      <c r="F61" s="880"/>
      <c r="G61" s="880"/>
      <c r="H61" s="880"/>
      <c r="I61" s="880"/>
      <c r="J61" s="880"/>
      <c r="K61" s="880"/>
      <c r="L61" s="880"/>
      <c r="M61" s="880"/>
      <c r="N61" s="880"/>
      <c r="O61" s="880"/>
      <c r="P61" s="880"/>
      <c r="Q61" s="880"/>
      <c r="R61" s="880"/>
      <c r="S61" s="880"/>
      <c r="T61" s="880"/>
      <c r="U61" s="880"/>
      <c r="V61" s="880"/>
      <c r="W61" s="880"/>
      <c r="X61" s="880"/>
      <c r="Y61" s="880"/>
      <c r="Z61" s="880"/>
      <c r="AA61" s="880"/>
      <c r="AB61" s="880"/>
      <c r="AC61" s="880"/>
      <c r="AD61" s="880"/>
      <c r="AE61" s="880"/>
      <c r="AF61" s="880"/>
      <c r="AG61" s="880"/>
      <c r="AH61" s="880"/>
      <c r="AI61" s="880"/>
      <c r="AJ61" s="880"/>
      <c r="AK61" s="880"/>
      <c r="AL61" s="880"/>
      <c r="AM61" s="880"/>
      <c r="AN61" s="880"/>
      <c r="AO61" s="880"/>
      <c r="AP61" s="880"/>
      <c r="AQ61" s="880"/>
      <c r="AR61" s="880"/>
      <c r="AS61" s="880"/>
      <c r="AT61" s="880"/>
      <c r="AU61" s="880"/>
      <c r="AV61" s="880"/>
      <c r="AW61" s="880"/>
      <c r="AX61" s="880"/>
      <c r="AY61" s="880"/>
      <c r="AZ61" s="880"/>
      <c r="BA61" s="880"/>
      <c r="BB61" s="880"/>
      <c r="BC61" s="880"/>
      <c r="BD61" s="880"/>
      <c r="BE61" s="880"/>
      <c r="BF61" s="880"/>
      <c r="BG61" s="880"/>
      <c r="BH61" s="880"/>
      <c r="BI61" s="880"/>
      <c r="BJ61" s="880"/>
      <c r="BK61" s="880"/>
      <c r="BL61" s="880"/>
      <c r="BM61" s="880"/>
      <c r="BN61" s="880"/>
      <c r="BO61" s="880"/>
      <c r="BP61" s="880"/>
      <c r="BQ61" s="880"/>
      <c r="BW61" s="274"/>
      <c r="BX61" s="137"/>
      <c r="BY61" s="137"/>
      <c r="BZ61" s="137"/>
      <c r="CA61" s="137"/>
      <c r="CB61" s="137"/>
      <c r="CC61" s="137"/>
      <c r="CD61" s="137"/>
      <c r="CE61" s="137"/>
      <c r="CF61" s="137"/>
      <c r="CG61" s="137"/>
      <c r="CH61" s="137"/>
      <c r="CI61" s="137"/>
      <c r="CJ61" s="137"/>
      <c r="CK61" s="282"/>
      <c r="CO61" s="137"/>
      <c r="CP61" s="137"/>
      <c r="CQ61" s="137"/>
      <c r="CR61" s="137"/>
    </row>
    <row r="62" spans="1:96" ht="30" customHeight="1">
      <c r="A62" s="880" t="s">
        <v>460</v>
      </c>
      <c r="B62" s="880"/>
      <c r="C62" s="880"/>
      <c r="D62" s="880"/>
      <c r="E62" s="880"/>
      <c r="F62" s="880"/>
      <c r="G62" s="880"/>
      <c r="H62" s="880"/>
      <c r="I62" s="880"/>
      <c r="J62" s="880"/>
      <c r="K62" s="880"/>
      <c r="L62" s="880"/>
      <c r="M62" s="880"/>
      <c r="N62" s="880"/>
      <c r="O62" s="880"/>
      <c r="P62" s="880"/>
      <c r="Q62" s="880"/>
      <c r="R62" s="880"/>
      <c r="S62" s="880"/>
      <c r="T62" s="880"/>
      <c r="U62" s="880"/>
      <c r="V62" s="880"/>
      <c r="W62" s="880"/>
      <c r="X62" s="880"/>
      <c r="Y62" s="880"/>
      <c r="Z62" s="880"/>
      <c r="AA62" s="880"/>
      <c r="AB62" s="880"/>
      <c r="AC62" s="880"/>
      <c r="AD62" s="880"/>
      <c r="AE62" s="880"/>
      <c r="AF62" s="880"/>
      <c r="AG62" s="880"/>
      <c r="AH62" s="880"/>
      <c r="AI62" s="880"/>
      <c r="AJ62" s="880"/>
      <c r="AK62" s="880"/>
      <c r="AL62" s="880"/>
      <c r="AM62" s="880"/>
      <c r="AN62" s="880"/>
      <c r="AO62" s="880"/>
      <c r="AP62" s="880"/>
      <c r="AQ62" s="880"/>
      <c r="AR62" s="880"/>
      <c r="AS62" s="880"/>
      <c r="AT62" s="880"/>
      <c r="AU62" s="880"/>
      <c r="AV62" s="880"/>
      <c r="AW62" s="880"/>
      <c r="AX62" s="880"/>
      <c r="AY62" s="880"/>
      <c r="AZ62" s="880"/>
      <c r="BA62" s="880"/>
      <c r="BB62" s="880"/>
      <c r="BC62" s="880"/>
      <c r="BD62" s="880"/>
      <c r="BE62" s="880"/>
      <c r="BF62" s="880"/>
      <c r="BG62" s="880"/>
      <c r="BH62" s="880"/>
      <c r="BI62" s="880"/>
      <c r="BJ62" s="880"/>
      <c r="BK62" s="880"/>
      <c r="BL62" s="880"/>
      <c r="BM62" s="880"/>
      <c r="BN62" s="880"/>
      <c r="BO62" s="880"/>
      <c r="BP62" s="880"/>
      <c r="BQ62" s="880"/>
      <c r="BW62" s="274"/>
      <c r="BX62" s="137"/>
      <c r="BY62" s="137"/>
      <c r="BZ62" s="137"/>
      <c r="CA62" s="137"/>
      <c r="CB62" s="137"/>
      <c r="CC62" s="137"/>
      <c r="CD62" s="137"/>
      <c r="CE62" s="137"/>
      <c r="CF62" s="137"/>
      <c r="CG62" s="137"/>
      <c r="CH62" s="137"/>
      <c r="CI62" s="137"/>
      <c r="CJ62" s="137"/>
      <c r="CK62" s="282"/>
      <c r="CO62" s="137"/>
      <c r="CP62" s="137"/>
      <c r="CQ62" s="137"/>
      <c r="CR62" s="137"/>
    </row>
    <row r="63" spans="1:96" ht="30" customHeight="1">
      <c r="A63" s="880" t="s">
        <v>461</v>
      </c>
      <c r="B63" s="880"/>
      <c r="C63" s="880"/>
      <c r="D63" s="880"/>
      <c r="E63" s="880"/>
      <c r="F63" s="880"/>
      <c r="G63" s="880"/>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0"/>
      <c r="AY63" s="880"/>
      <c r="AZ63" s="880"/>
      <c r="BA63" s="880"/>
      <c r="BB63" s="880"/>
      <c r="BC63" s="880"/>
      <c r="BD63" s="880"/>
      <c r="BE63" s="880"/>
      <c r="BF63" s="880"/>
      <c r="BG63" s="880"/>
      <c r="BH63" s="880"/>
      <c r="BI63" s="880"/>
      <c r="BJ63" s="880"/>
      <c r="BK63" s="880"/>
      <c r="BL63" s="880"/>
      <c r="BM63" s="880"/>
      <c r="BN63" s="880"/>
      <c r="BO63" s="880"/>
      <c r="BP63" s="880"/>
      <c r="BQ63" s="880"/>
      <c r="BW63" s="274"/>
      <c r="BX63" s="137"/>
      <c r="BY63" s="137"/>
      <c r="BZ63" s="137"/>
      <c r="CA63" s="137"/>
      <c r="CB63" s="137"/>
      <c r="CC63" s="137"/>
      <c r="CD63" s="137"/>
      <c r="CE63" s="137"/>
      <c r="CF63" s="137"/>
      <c r="CG63" s="137"/>
      <c r="CH63" s="137"/>
      <c r="CI63" s="137"/>
      <c r="CJ63" s="137"/>
      <c r="CK63" s="282"/>
      <c r="CO63" s="137"/>
      <c r="CP63" s="137"/>
      <c r="CQ63" s="137"/>
      <c r="CR63" s="137"/>
    </row>
    <row r="64" spans="1:96" ht="30" customHeight="1">
      <c r="A64" s="880" t="s">
        <v>677</v>
      </c>
      <c r="B64" s="880"/>
      <c r="C64" s="880"/>
      <c r="D64" s="880"/>
      <c r="E64" s="880"/>
      <c r="F64" s="880"/>
      <c r="G64" s="880"/>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0"/>
      <c r="AY64" s="880"/>
      <c r="AZ64" s="880"/>
      <c r="BA64" s="880"/>
      <c r="BB64" s="880"/>
      <c r="BC64" s="880"/>
      <c r="BD64" s="880"/>
      <c r="BE64" s="880"/>
      <c r="BF64" s="880"/>
      <c r="BG64" s="880"/>
      <c r="BH64" s="880"/>
      <c r="BI64" s="880"/>
      <c r="BJ64" s="880"/>
      <c r="BK64" s="880"/>
      <c r="BL64" s="880"/>
      <c r="BM64" s="880"/>
      <c r="BN64" s="880"/>
      <c r="BO64" s="880"/>
      <c r="BP64" s="880"/>
      <c r="BQ64" s="880"/>
      <c r="BW64" s="274"/>
      <c r="BX64" s="137"/>
      <c r="BY64" s="137"/>
      <c r="BZ64" s="137"/>
      <c r="CA64" s="137"/>
      <c r="CB64" s="137"/>
      <c r="CC64" s="137"/>
      <c r="CD64" s="137"/>
      <c r="CE64" s="137"/>
      <c r="CF64" s="137"/>
      <c r="CG64" s="137"/>
      <c r="CH64" s="137"/>
      <c r="CI64" s="137"/>
      <c r="CJ64" s="137"/>
      <c r="CK64" s="282"/>
      <c r="CO64" s="137"/>
      <c r="CP64" s="137"/>
      <c r="CQ64" s="137"/>
      <c r="CR64" s="137"/>
    </row>
    <row r="65" spans="75:96" ht="30" customHeight="1">
      <c r="BW65" s="274"/>
      <c r="BX65" s="137"/>
      <c r="BY65" s="137"/>
      <c r="BZ65" s="137"/>
      <c r="CA65" s="137"/>
      <c r="CB65" s="137"/>
      <c r="CC65" s="137"/>
      <c r="CD65" s="137"/>
      <c r="CE65" s="137"/>
      <c r="CF65" s="137"/>
      <c r="CG65" s="137"/>
      <c r="CH65" s="137"/>
      <c r="CI65" s="137"/>
      <c r="CJ65" s="137"/>
      <c r="CK65" s="282"/>
      <c r="CO65" s="137"/>
      <c r="CP65" s="137"/>
      <c r="CQ65" s="137"/>
      <c r="CR65" s="137"/>
    </row>
    <row r="66" spans="75:96" ht="30" customHeight="1">
      <c r="BW66" s="274"/>
      <c r="BX66" s="137"/>
      <c r="BY66" s="137"/>
      <c r="BZ66" s="137"/>
      <c r="CA66" s="137"/>
      <c r="CB66" s="137"/>
      <c r="CC66" s="137"/>
      <c r="CD66" s="137"/>
      <c r="CE66" s="137"/>
      <c r="CF66" s="137"/>
      <c r="CG66" s="137"/>
      <c r="CH66" s="137"/>
      <c r="CI66" s="137"/>
      <c r="CJ66" s="137"/>
      <c r="CK66" s="282"/>
      <c r="CO66" s="137"/>
      <c r="CP66" s="137"/>
      <c r="CQ66" s="137"/>
      <c r="CR66" s="137"/>
    </row>
    <row r="67" spans="75:96" ht="30" customHeight="1">
      <c r="BW67" s="274"/>
      <c r="BX67" s="137"/>
      <c r="BY67" s="137"/>
      <c r="BZ67" s="137"/>
      <c r="CA67" s="137"/>
      <c r="CB67" s="137"/>
      <c r="CC67" s="137"/>
      <c r="CD67" s="137"/>
      <c r="CE67" s="137"/>
      <c r="CF67" s="137"/>
      <c r="CG67" s="137"/>
      <c r="CH67" s="137"/>
      <c r="CI67" s="137"/>
      <c r="CJ67" s="137"/>
      <c r="CK67" s="282"/>
      <c r="CO67" s="137"/>
      <c r="CP67" s="137"/>
      <c r="CQ67" s="137"/>
      <c r="CR67" s="137"/>
    </row>
    <row r="68" spans="75:96" ht="30" customHeight="1">
      <c r="BW68" s="274"/>
      <c r="BX68" s="137"/>
      <c r="BY68" s="137"/>
      <c r="BZ68" s="137"/>
      <c r="CA68" s="137"/>
      <c r="CB68" s="137"/>
      <c r="CC68" s="137"/>
      <c r="CD68" s="137"/>
      <c r="CE68" s="137"/>
      <c r="CF68" s="137"/>
      <c r="CG68" s="137"/>
      <c r="CH68" s="137"/>
      <c r="CI68" s="137"/>
      <c r="CJ68" s="137"/>
      <c r="CK68" s="282"/>
      <c r="CO68" s="137"/>
      <c r="CP68" s="137"/>
      <c r="CQ68" s="137"/>
      <c r="CR68" s="137"/>
    </row>
    <row r="69" spans="75:96" ht="30" customHeight="1">
      <c r="BW69" s="274"/>
      <c r="BX69" s="137"/>
      <c r="BY69" s="137"/>
      <c r="BZ69" s="137"/>
      <c r="CA69" s="137"/>
      <c r="CB69" s="137"/>
      <c r="CC69" s="137"/>
      <c r="CD69" s="137"/>
      <c r="CE69" s="137"/>
      <c r="CF69" s="137"/>
      <c r="CG69" s="137"/>
      <c r="CH69" s="137"/>
      <c r="CI69" s="137"/>
      <c r="CJ69" s="137"/>
      <c r="CK69" s="282"/>
      <c r="CO69" s="137"/>
      <c r="CP69" s="137"/>
      <c r="CQ69" s="137"/>
      <c r="CR69" s="137"/>
    </row>
    <row r="70" spans="75:96" ht="30" customHeight="1">
      <c r="BW70" s="274"/>
      <c r="BX70" s="137"/>
      <c r="BY70" s="137"/>
      <c r="BZ70" s="137"/>
      <c r="CA70" s="137"/>
      <c r="CB70" s="137"/>
      <c r="CC70" s="137"/>
      <c r="CD70" s="137"/>
      <c r="CE70" s="137"/>
      <c r="CF70" s="137"/>
      <c r="CG70" s="137"/>
      <c r="CH70" s="137"/>
      <c r="CI70" s="137"/>
      <c r="CJ70" s="137"/>
      <c r="CK70" s="282"/>
      <c r="CO70" s="137"/>
      <c r="CP70" s="137"/>
      <c r="CQ70" s="137"/>
      <c r="CR70" s="137"/>
    </row>
    <row r="71" spans="75:96" ht="30" customHeight="1">
      <c r="BW71" s="274"/>
      <c r="BX71" s="137"/>
      <c r="BY71" s="137"/>
      <c r="BZ71" s="137"/>
      <c r="CA71" s="137"/>
      <c r="CB71" s="137"/>
      <c r="CC71" s="137"/>
      <c r="CD71" s="137"/>
      <c r="CE71" s="137"/>
      <c r="CF71" s="137"/>
      <c r="CG71" s="137"/>
      <c r="CH71" s="137"/>
      <c r="CI71" s="137"/>
      <c r="CJ71" s="137"/>
      <c r="CK71" s="282"/>
      <c r="CO71" s="137"/>
      <c r="CP71" s="137"/>
      <c r="CQ71" s="137"/>
      <c r="CR71" s="137"/>
    </row>
    <row r="72" spans="75:96" ht="30" customHeight="1">
      <c r="BW72" s="274"/>
      <c r="BX72" s="137"/>
      <c r="BY72" s="137"/>
      <c r="BZ72" s="137"/>
      <c r="CA72" s="137"/>
      <c r="CB72" s="137"/>
      <c r="CC72" s="137"/>
      <c r="CD72" s="137"/>
      <c r="CE72" s="137"/>
      <c r="CF72" s="137"/>
      <c r="CG72" s="137"/>
      <c r="CH72" s="137"/>
      <c r="CI72" s="137"/>
      <c r="CJ72" s="137"/>
      <c r="CK72" s="282"/>
      <c r="CO72" s="137"/>
      <c r="CP72" s="137"/>
      <c r="CQ72" s="137"/>
      <c r="CR72" s="137"/>
    </row>
    <row r="73" spans="75:96" ht="30" customHeight="1">
      <c r="BW73" s="274"/>
      <c r="BX73" s="137"/>
      <c r="BY73" s="137"/>
      <c r="BZ73" s="137"/>
      <c r="CA73" s="137"/>
      <c r="CB73" s="137"/>
      <c r="CC73" s="137"/>
      <c r="CD73" s="137"/>
      <c r="CE73" s="137"/>
      <c r="CF73" s="137"/>
      <c r="CG73" s="137"/>
      <c r="CH73" s="137"/>
      <c r="CI73" s="137"/>
      <c r="CJ73" s="137"/>
      <c r="CK73" s="282"/>
      <c r="CO73" s="137"/>
      <c r="CP73" s="137"/>
      <c r="CQ73" s="137"/>
      <c r="CR73" s="137"/>
    </row>
    <row r="74" spans="75:96" ht="30" customHeight="1">
      <c r="BW74" s="274"/>
      <c r="BX74" s="137"/>
      <c r="BY74" s="137"/>
      <c r="BZ74" s="137"/>
      <c r="CA74" s="137"/>
      <c r="CB74" s="137"/>
      <c r="CC74" s="137"/>
      <c r="CD74" s="137"/>
      <c r="CE74" s="137"/>
      <c r="CF74" s="137"/>
      <c r="CG74" s="137"/>
      <c r="CH74" s="137"/>
      <c r="CI74" s="137"/>
      <c r="CJ74" s="137"/>
      <c r="CK74" s="282"/>
      <c r="CO74" s="137"/>
      <c r="CP74" s="137"/>
      <c r="CQ74" s="137"/>
      <c r="CR74" s="137"/>
    </row>
    <row r="75" spans="75:96" ht="30" customHeight="1">
      <c r="BW75" s="274"/>
      <c r="BX75" s="137"/>
      <c r="BY75" s="137"/>
      <c r="BZ75" s="137"/>
      <c r="CA75" s="137"/>
      <c r="CB75" s="137"/>
      <c r="CC75" s="137"/>
      <c r="CD75" s="137"/>
      <c r="CE75" s="137"/>
      <c r="CF75" s="137"/>
      <c r="CG75" s="137"/>
      <c r="CH75" s="137"/>
      <c r="CI75" s="137"/>
      <c r="CJ75" s="137"/>
      <c r="CK75" s="282"/>
      <c r="CO75" s="137"/>
      <c r="CP75" s="137"/>
      <c r="CQ75" s="137"/>
      <c r="CR75" s="137"/>
    </row>
    <row r="76" spans="75:96" ht="30" customHeight="1">
      <c r="BW76" s="274"/>
      <c r="BX76" s="137"/>
      <c r="BY76" s="137"/>
      <c r="BZ76" s="137"/>
      <c r="CA76" s="137"/>
      <c r="CB76" s="137"/>
      <c r="CC76" s="137"/>
      <c r="CD76" s="137"/>
      <c r="CE76" s="137"/>
      <c r="CF76" s="137"/>
      <c r="CG76" s="137"/>
      <c r="CH76" s="137"/>
      <c r="CI76" s="137"/>
      <c r="CJ76" s="137"/>
      <c r="CK76" s="282"/>
      <c r="CO76" s="137"/>
      <c r="CP76" s="137"/>
      <c r="CQ76" s="137"/>
      <c r="CR76" s="137"/>
    </row>
    <row r="77" spans="75:96" ht="30" customHeight="1">
      <c r="BW77" s="274"/>
      <c r="BX77" s="137"/>
      <c r="BY77" s="137"/>
      <c r="BZ77" s="137"/>
      <c r="CA77" s="137"/>
      <c r="CB77" s="137"/>
      <c r="CC77" s="137"/>
      <c r="CD77" s="137"/>
      <c r="CE77" s="137"/>
      <c r="CF77" s="137"/>
      <c r="CG77" s="137"/>
      <c r="CH77" s="137"/>
      <c r="CI77" s="137"/>
      <c r="CJ77" s="137"/>
      <c r="CK77" s="282"/>
      <c r="CO77" s="137"/>
      <c r="CP77" s="137"/>
      <c r="CQ77" s="137"/>
      <c r="CR77" s="137"/>
    </row>
    <row r="78" spans="75:96" ht="30" customHeight="1">
      <c r="BW78" s="274"/>
      <c r="BX78" s="137"/>
      <c r="BY78" s="137"/>
      <c r="BZ78" s="137"/>
      <c r="CA78" s="137"/>
      <c r="CB78" s="137"/>
      <c r="CC78" s="137"/>
      <c r="CD78" s="137"/>
      <c r="CE78" s="137"/>
      <c r="CF78" s="137"/>
      <c r="CG78" s="137"/>
      <c r="CH78" s="137"/>
      <c r="CI78" s="137"/>
      <c r="CJ78" s="137"/>
      <c r="CK78" s="282"/>
      <c r="CO78" s="137"/>
      <c r="CP78" s="137"/>
      <c r="CQ78" s="137"/>
      <c r="CR78" s="137"/>
    </row>
    <row r="79" spans="75:96" ht="30" customHeight="1">
      <c r="BW79" s="274"/>
      <c r="BX79" s="137"/>
      <c r="BY79" s="137"/>
      <c r="BZ79" s="137"/>
      <c r="CA79" s="137"/>
      <c r="CB79" s="137"/>
      <c r="CC79" s="137"/>
      <c r="CD79" s="137"/>
      <c r="CE79" s="137"/>
      <c r="CF79" s="137"/>
      <c r="CG79" s="137"/>
      <c r="CH79" s="137"/>
      <c r="CI79" s="137"/>
      <c r="CJ79" s="137"/>
      <c r="CK79" s="282"/>
      <c r="CO79" s="137"/>
      <c r="CP79" s="137"/>
      <c r="CQ79" s="137"/>
      <c r="CR79" s="137"/>
    </row>
    <row r="80" spans="75:96" ht="30" customHeight="1">
      <c r="BW80" s="274"/>
      <c r="BX80" s="137"/>
      <c r="BY80" s="137"/>
      <c r="BZ80" s="137"/>
      <c r="CA80" s="137"/>
      <c r="CB80" s="137"/>
      <c r="CC80" s="137"/>
      <c r="CD80" s="137"/>
      <c r="CE80" s="137"/>
      <c r="CF80" s="137"/>
      <c r="CG80" s="137"/>
      <c r="CH80" s="137"/>
      <c r="CI80" s="137"/>
      <c r="CJ80" s="137"/>
      <c r="CK80" s="282"/>
      <c r="CO80" s="137"/>
      <c r="CP80" s="137"/>
      <c r="CQ80" s="137"/>
      <c r="CR80" s="137"/>
    </row>
    <row r="81" spans="75:96" ht="30" customHeight="1">
      <c r="BW81" s="274"/>
      <c r="BX81" s="137"/>
      <c r="BY81" s="137"/>
      <c r="BZ81" s="137"/>
      <c r="CA81" s="137"/>
      <c r="CB81" s="137"/>
      <c r="CC81" s="137"/>
      <c r="CD81" s="137"/>
      <c r="CE81" s="137"/>
      <c r="CF81" s="137"/>
      <c r="CG81" s="137"/>
      <c r="CH81" s="137"/>
      <c r="CI81" s="137"/>
      <c r="CJ81" s="137"/>
      <c r="CK81" s="282"/>
      <c r="CO81" s="137"/>
      <c r="CP81" s="137"/>
      <c r="CQ81" s="137"/>
      <c r="CR81" s="137"/>
    </row>
    <row r="82" spans="75:96" ht="30" customHeight="1">
      <c r="BW82" s="274"/>
      <c r="BX82" s="137"/>
      <c r="BY82" s="137"/>
      <c r="BZ82" s="137"/>
      <c r="CA82" s="137"/>
      <c r="CB82" s="137"/>
      <c r="CC82" s="137"/>
      <c r="CD82" s="137"/>
      <c r="CE82" s="137"/>
      <c r="CF82" s="137"/>
      <c r="CG82" s="137"/>
      <c r="CH82" s="137"/>
      <c r="CI82" s="137"/>
      <c r="CJ82" s="137"/>
      <c r="CK82" s="282"/>
      <c r="CO82" s="137"/>
      <c r="CP82" s="137"/>
      <c r="CQ82" s="137"/>
      <c r="CR82" s="137"/>
    </row>
    <row r="83" spans="75:96" ht="30" customHeight="1">
      <c r="BW83" s="274"/>
      <c r="BX83" s="137"/>
      <c r="BY83" s="137"/>
      <c r="BZ83" s="137"/>
      <c r="CA83" s="137"/>
      <c r="CB83" s="137"/>
      <c r="CC83" s="137"/>
      <c r="CD83" s="137"/>
      <c r="CE83" s="137"/>
      <c r="CF83" s="137"/>
      <c r="CG83" s="137"/>
      <c r="CH83" s="137"/>
      <c r="CI83" s="137"/>
      <c r="CJ83" s="137"/>
      <c r="CK83" s="282"/>
      <c r="CO83" s="137"/>
      <c r="CP83" s="137"/>
      <c r="CQ83" s="137"/>
      <c r="CR83" s="137"/>
    </row>
    <row r="84" spans="75:96" ht="30" customHeight="1">
      <c r="BW84" s="274"/>
      <c r="BX84" s="137"/>
      <c r="BY84" s="137"/>
      <c r="BZ84" s="137"/>
      <c r="CA84" s="137"/>
      <c r="CB84" s="137"/>
      <c r="CC84" s="137"/>
      <c r="CD84" s="137"/>
      <c r="CE84" s="137"/>
      <c r="CF84" s="137"/>
      <c r="CG84" s="137"/>
      <c r="CH84" s="137"/>
      <c r="CI84" s="137"/>
      <c r="CJ84" s="137"/>
      <c r="CK84" s="282"/>
      <c r="CO84" s="137"/>
      <c r="CP84" s="137"/>
      <c r="CQ84" s="137"/>
      <c r="CR84" s="137"/>
    </row>
    <row r="85" spans="75:96" ht="30" customHeight="1">
      <c r="BW85" s="274"/>
      <c r="BX85" s="137"/>
      <c r="BY85" s="137"/>
      <c r="BZ85" s="137"/>
      <c r="CA85" s="137"/>
      <c r="CB85" s="137"/>
      <c r="CC85" s="137"/>
      <c r="CD85" s="137"/>
      <c r="CE85" s="137"/>
      <c r="CF85" s="137"/>
      <c r="CG85" s="137"/>
      <c r="CH85" s="137"/>
      <c r="CI85" s="137"/>
      <c r="CJ85" s="137"/>
      <c r="CK85" s="282"/>
      <c r="CO85" s="137"/>
      <c r="CP85" s="137"/>
      <c r="CQ85" s="137"/>
      <c r="CR85" s="137"/>
    </row>
    <row r="86" spans="75:96" ht="30" customHeight="1">
      <c r="BW86" s="274"/>
      <c r="BX86" s="137"/>
      <c r="BY86" s="137"/>
      <c r="BZ86" s="137"/>
      <c r="CA86" s="137"/>
      <c r="CB86" s="137"/>
      <c r="CC86" s="137"/>
      <c r="CD86" s="137"/>
      <c r="CE86" s="137"/>
      <c r="CF86" s="137"/>
      <c r="CG86" s="137"/>
      <c r="CH86" s="137"/>
      <c r="CI86" s="137"/>
      <c r="CJ86" s="137"/>
      <c r="CK86" s="282"/>
      <c r="CO86" s="137"/>
      <c r="CP86" s="137"/>
      <c r="CQ86" s="137"/>
      <c r="CR86" s="137"/>
    </row>
    <row r="87" spans="75:96" ht="30" customHeight="1">
      <c r="BW87" s="274"/>
      <c r="BX87" s="137"/>
      <c r="BY87" s="137"/>
      <c r="BZ87" s="137"/>
      <c r="CA87" s="137"/>
      <c r="CB87" s="137"/>
      <c r="CC87" s="137"/>
      <c r="CD87" s="137"/>
      <c r="CE87" s="137"/>
      <c r="CF87" s="137"/>
      <c r="CG87" s="137"/>
      <c r="CH87" s="137"/>
      <c r="CI87" s="137"/>
      <c r="CJ87" s="137"/>
      <c r="CK87" s="282"/>
      <c r="CO87" s="137"/>
      <c r="CP87" s="137"/>
      <c r="CQ87" s="137"/>
      <c r="CR87" s="137"/>
    </row>
    <row r="88" spans="75:96" ht="30" customHeight="1">
      <c r="BW88" s="274"/>
      <c r="BX88" s="137"/>
      <c r="BY88" s="137"/>
      <c r="BZ88" s="137"/>
      <c r="CA88" s="137"/>
      <c r="CB88" s="137"/>
      <c r="CC88" s="137"/>
      <c r="CD88" s="137"/>
      <c r="CE88" s="137"/>
      <c r="CF88" s="137"/>
      <c r="CG88" s="137"/>
      <c r="CH88" s="137"/>
      <c r="CI88" s="137"/>
      <c r="CJ88" s="137"/>
      <c r="CK88" s="282"/>
      <c r="CO88" s="137"/>
      <c r="CP88" s="137"/>
      <c r="CQ88" s="137"/>
      <c r="CR88" s="137"/>
    </row>
    <row r="89" spans="75:96" ht="30" customHeight="1">
      <c r="BW89" s="274"/>
      <c r="BX89" s="137"/>
      <c r="BY89" s="137"/>
      <c r="BZ89" s="137"/>
      <c r="CA89" s="137"/>
      <c r="CB89" s="137"/>
      <c r="CC89" s="137"/>
      <c r="CD89" s="137"/>
      <c r="CE89" s="137"/>
      <c r="CF89" s="137"/>
      <c r="CG89" s="137"/>
      <c r="CH89" s="137"/>
      <c r="CI89" s="137"/>
      <c r="CJ89" s="137"/>
      <c r="CK89" s="282"/>
      <c r="CO89" s="137"/>
      <c r="CP89" s="137"/>
      <c r="CQ89" s="137"/>
      <c r="CR89" s="137"/>
    </row>
    <row r="90" spans="75:96" ht="30" customHeight="1">
      <c r="BW90" s="274"/>
      <c r="BX90" s="137"/>
      <c r="BY90" s="137"/>
      <c r="BZ90" s="137"/>
      <c r="CA90" s="137"/>
      <c r="CB90" s="137"/>
      <c r="CC90" s="137"/>
      <c r="CD90" s="137"/>
      <c r="CE90" s="137"/>
      <c r="CF90" s="137"/>
      <c r="CG90" s="137"/>
      <c r="CH90" s="137"/>
      <c r="CI90" s="137"/>
      <c r="CJ90" s="137"/>
      <c r="CK90" s="282"/>
      <c r="CO90" s="137"/>
      <c r="CP90" s="137"/>
      <c r="CQ90" s="137"/>
      <c r="CR90" s="137"/>
    </row>
    <row r="91" spans="75:96" ht="30" customHeight="1">
      <c r="BW91" s="274"/>
      <c r="BX91" s="137"/>
      <c r="BY91" s="137"/>
      <c r="BZ91" s="137"/>
      <c r="CA91" s="137"/>
      <c r="CB91" s="137"/>
      <c r="CC91" s="137"/>
      <c r="CD91" s="137"/>
      <c r="CE91" s="137"/>
      <c r="CF91" s="137"/>
      <c r="CG91" s="137"/>
      <c r="CH91" s="137"/>
      <c r="CI91" s="137"/>
      <c r="CJ91" s="137"/>
      <c r="CK91" s="282"/>
      <c r="CO91" s="137"/>
      <c r="CP91" s="137"/>
      <c r="CQ91" s="137"/>
      <c r="CR91" s="137"/>
    </row>
    <row r="92" spans="75:96" ht="30" customHeight="1">
      <c r="BW92" s="274"/>
      <c r="BX92" s="137"/>
      <c r="BY92" s="137"/>
      <c r="BZ92" s="137"/>
      <c r="CA92" s="137"/>
      <c r="CB92" s="137"/>
      <c r="CC92" s="137"/>
      <c r="CD92" s="137"/>
      <c r="CE92" s="137"/>
      <c r="CF92" s="137"/>
      <c r="CG92" s="137"/>
      <c r="CH92" s="137"/>
      <c r="CI92" s="137"/>
      <c r="CJ92" s="137"/>
      <c r="CK92" s="282"/>
      <c r="CO92" s="137"/>
      <c r="CP92" s="137"/>
      <c r="CQ92" s="137"/>
      <c r="CR92" s="137"/>
    </row>
    <row r="93" spans="75:96" ht="30" customHeight="1">
      <c r="BW93" s="274"/>
      <c r="BX93" s="137"/>
      <c r="BY93" s="137"/>
      <c r="BZ93" s="137"/>
      <c r="CA93" s="137"/>
      <c r="CB93" s="137"/>
      <c r="CC93" s="137"/>
      <c r="CD93" s="137"/>
      <c r="CE93" s="137"/>
      <c r="CF93" s="137"/>
      <c r="CG93" s="137"/>
      <c r="CH93" s="137"/>
      <c r="CI93" s="137"/>
      <c r="CJ93" s="137"/>
      <c r="CK93" s="282"/>
      <c r="CO93" s="137"/>
      <c r="CP93" s="137"/>
      <c r="CQ93" s="137"/>
      <c r="CR93" s="137"/>
    </row>
    <row r="94" spans="75:96" ht="30" customHeight="1">
      <c r="BW94" s="274"/>
      <c r="BX94" s="137"/>
      <c r="BY94" s="137"/>
      <c r="BZ94" s="137"/>
      <c r="CA94" s="137"/>
      <c r="CB94" s="137"/>
      <c r="CC94" s="137"/>
      <c r="CD94" s="137"/>
      <c r="CE94" s="137"/>
      <c r="CF94" s="137"/>
      <c r="CG94" s="137"/>
      <c r="CH94" s="137"/>
      <c r="CI94" s="137"/>
      <c r="CJ94" s="137"/>
      <c r="CK94" s="282"/>
      <c r="CO94" s="137"/>
      <c r="CP94" s="137"/>
      <c r="CQ94" s="137"/>
      <c r="CR94" s="137"/>
    </row>
    <row r="95" spans="75:96" ht="30" customHeight="1">
      <c r="CO95" s="137"/>
      <c r="CP95" s="137"/>
      <c r="CQ95" s="137"/>
      <c r="CR95" s="137"/>
    </row>
    <row r="96" spans="75:96" ht="15" customHeight="1">
      <c r="CO96" s="137"/>
      <c r="CP96" s="137"/>
      <c r="CQ96" s="137"/>
      <c r="CR96" s="137"/>
    </row>
    <row r="97" spans="86:96" ht="15" customHeight="1">
      <c r="CO97" s="137"/>
      <c r="CP97" s="137"/>
      <c r="CQ97" s="137"/>
      <c r="CR97" s="137"/>
    </row>
    <row r="98" spans="86:96" ht="15" customHeight="1">
      <c r="CH98" s="137"/>
      <c r="CI98" s="137"/>
      <c r="CJ98" s="137"/>
      <c r="CK98" s="137"/>
      <c r="CO98" s="137"/>
      <c r="CP98" s="137"/>
      <c r="CQ98" s="137"/>
      <c r="CR98" s="137"/>
    </row>
    <row r="99" spans="86:96" ht="15" customHeight="1">
      <c r="CH99" s="137"/>
      <c r="CI99" s="137"/>
      <c r="CJ99" s="137"/>
      <c r="CK99" s="137"/>
    </row>
    <row r="100" spans="86:96" ht="15" customHeight="1">
      <c r="CH100" s="137"/>
      <c r="CI100" s="137"/>
      <c r="CJ100" s="137"/>
      <c r="CK100" s="137"/>
    </row>
    <row r="101" spans="86:96" ht="15" customHeight="1">
      <c r="CH101" s="137"/>
      <c r="CI101" s="137"/>
      <c r="CJ101" s="137"/>
      <c r="CK101" s="137"/>
    </row>
    <row r="102" spans="86:96" ht="15" customHeight="1"/>
    <row r="103" spans="86:96">
      <c r="CO103" s="137"/>
      <c r="CP103" s="137"/>
      <c r="CQ103" s="137"/>
      <c r="CR103" s="137"/>
    </row>
    <row r="112" spans="86:96"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sheetData>
  <autoFilter ref="B15:BV48">
    <filterColumn colId="0" showButton="0"/>
    <filterColumn colId="1" showButton="0"/>
    <filterColumn colId="3" showButton="0"/>
    <filterColumn colId="5" showButton="0"/>
    <filterColumn colId="7" showButton="0"/>
    <filterColumn colId="12" showButton="0"/>
    <filterColumn colId="13" showButton="0"/>
    <filterColumn colId="14" showButton="0"/>
    <filterColumn colId="16" showButton="0"/>
    <filterColumn colId="17" showButton="0"/>
    <filterColumn colId="18" showButton="0"/>
    <filterColumn colId="20" showButton="0"/>
    <filterColumn colId="21" showButton="0"/>
    <filterColumn colId="22" showButton="0"/>
    <filterColumn colId="24" showButton="0"/>
    <filterColumn colId="25" showButton="0"/>
    <filterColumn colId="27" showButton="0"/>
    <filterColumn colId="28" showButton="0"/>
    <filterColumn colId="29" showButton="0"/>
    <filterColumn colId="36" showButton="0"/>
    <filterColumn colId="37" showButton="0"/>
    <filterColumn colId="38" showButton="0"/>
    <filterColumn colId="39" showButton="0"/>
    <filterColumn colId="41" showButton="0"/>
    <filterColumn colId="42" showButton="0"/>
    <filterColumn colId="43" showButton="0"/>
    <filterColumn colId="45" showButton="0"/>
    <filterColumn colId="46" showButton="0"/>
    <filterColumn colId="47"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9" showButton="0"/>
    <filterColumn colId="61" showButton="0"/>
    <filterColumn colId="63" showButton="0"/>
    <filterColumn colId="65" showButton="0"/>
    <filterColumn colId="67" showButton="0"/>
    <filterColumn colId="69" showButton="0"/>
    <filterColumn colId="71" showButton="0"/>
  </autoFilter>
  <dataConsolidate/>
  <mergeCells count="836">
    <mergeCell ref="B4:L9"/>
    <mergeCell ref="M4:T4"/>
    <mergeCell ref="U4:AF4"/>
    <mergeCell ref="AG4:AO9"/>
    <mergeCell ref="AP4:AX6"/>
    <mergeCell ref="AY4:BA6"/>
    <mergeCell ref="AY7:BA9"/>
    <mergeCell ref="A1:BV1"/>
    <mergeCell ref="BX1:CB1"/>
    <mergeCell ref="B3:BH3"/>
    <mergeCell ref="BB4:BH14"/>
    <mergeCell ref="BO5:BP14"/>
    <mergeCell ref="BM5:BN14"/>
    <mergeCell ref="BK5:BL14"/>
    <mergeCell ref="BI5:BJ14"/>
    <mergeCell ref="BU5:BV14"/>
    <mergeCell ref="BS5:BT14"/>
    <mergeCell ref="BQ5:BR14"/>
    <mergeCell ref="AK12:AK14"/>
    <mergeCell ref="B10:Y11"/>
    <mergeCell ref="Z10:AF11"/>
    <mergeCell ref="AG10:AK11"/>
    <mergeCell ref="AL10:AT11"/>
    <mergeCell ref="AU10:AX11"/>
    <mergeCell ref="CE1:CG2"/>
    <mergeCell ref="A2:BV2"/>
    <mergeCell ref="BX2:CB2"/>
    <mergeCell ref="BZ7:CB7"/>
    <mergeCell ref="M8:T8"/>
    <mergeCell ref="U8:AF8"/>
    <mergeCell ref="BX8:BX9"/>
    <mergeCell ref="BZ8:CB8"/>
    <mergeCell ref="M9:AF9"/>
    <mergeCell ref="BZ9:CB9"/>
    <mergeCell ref="BZ5:CB5"/>
    <mergeCell ref="M6:T6"/>
    <mergeCell ref="U6:AF6"/>
    <mergeCell ref="BX6:BX7"/>
    <mergeCell ref="BZ6:CB6"/>
    <mergeCell ref="M7:T7"/>
    <mergeCell ref="U7:AF7"/>
    <mergeCell ref="AP7:AX9"/>
    <mergeCell ref="BX4:BX5"/>
    <mergeCell ref="BZ4:CB4"/>
    <mergeCell ref="M5:T5"/>
    <mergeCell ref="U5:AF5"/>
    <mergeCell ref="BI4:BV4"/>
    <mergeCell ref="BI3:BV3"/>
    <mergeCell ref="AJ12:AJ14"/>
    <mergeCell ref="AL12:AP14"/>
    <mergeCell ref="AQ12:AT14"/>
    <mergeCell ref="AU12:AX14"/>
    <mergeCell ref="AJ15:AJ16"/>
    <mergeCell ref="AK15:AK16"/>
    <mergeCell ref="N12:Q14"/>
    <mergeCell ref="N15:Q16"/>
    <mergeCell ref="R12:U14"/>
    <mergeCell ref="R15:U16"/>
    <mergeCell ref="B12:D14"/>
    <mergeCell ref="B15:D16"/>
    <mergeCell ref="AG12:AG14"/>
    <mergeCell ref="AG15:AG16"/>
    <mergeCell ref="AH12:AH14"/>
    <mergeCell ref="AI12:AI14"/>
    <mergeCell ref="AH15:AH16"/>
    <mergeCell ref="AI15:AI16"/>
    <mergeCell ref="V12:Y14"/>
    <mergeCell ref="V15:Y16"/>
    <mergeCell ref="Z12:AB14"/>
    <mergeCell ref="Z15:AB16"/>
    <mergeCell ref="AC12:AF14"/>
    <mergeCell ref="AC15:AF16"/>
    <mergeCell ref="I12:M14"/>
    <mergeCell ref="G12:H14"/>
    <mergeCell ref="G15:H16"/>
    <mergeCell ref="E12:F14"/>
    <mergeCell ref="E15:F16"/>
    <mergeCell ref="R17:U17"/>
    <mergeCell ref="V17:Y17"/>
    <mergeCell ref="Z17:AB17"/>
    <mergeCell ref="AC17:AF17"/>
    <mergeCell ref="AL17:AP17"/>
    <mergeCell ref="AQ17:AT17"/>
    <mergeCell ref="B17:D17"/>
    <mergeCell ref="E17:F17"/>
    <mergeCell ref="G17:H17"/>
    <mergeCell ref="I17:J17"/>
    <mergeCell ref="N17:Q17"/>
    <mergeCell ref="B19:D19"/>
    <mergeCell ref="E19:F19"/>
    <mergeCell ref="G19:H19"/>
    <mergeCell ref="I19:J19"/>
    <mergeCell ref="N19:Q19"/>
    <mergeCell ref="CQ19:CQ23"/>
    <mergeCell ref="B18:D18"/>
    <mergeCell ref="E18:F18"/>
    <mergeCell ref="G18:H18"/>
    <mergeCell ref="I18:J18"/>
    <mergeCell ref="N18:Q18"/>
    <mergeCell ref="R18:U18"/>
    <mergeCell ref="V18:Y18"/>
    <mergeCell ref="Z18:AB18"/>
    <mergeCell ref="CO19:CP23"/>
    <mergeCell ref="AU19:AX19"/>
    <mergeCell ref="CN18:CP18"/>
    <mergeCell ref="CQ18:CR18"/>
    <mergeCell ref="R21:U21"/>
    <mergeCell ref="V21:Y21"/>
    <mergeCell ref="Z21:AB21"/>
    <mergeCell ref="BB18:BH18"/>
    <mergeCell ref="BI18:BJ18"/>
    <mergeCell ref="BK18:BL18"/>
    <mergeCell ref="BM18:BN18"/>
    <mergeCell ref="AC18:AF18"/>
    <mergeCell ref="AL18:AP18"/>
    <mergeCell ref="AQ18:AT18"/>
    <mergeCell ref="AU18:AX18"/>
    <mergeCell ref="AY18:BA18"/>
    <mergeCell ref="AY19:BA19"/>
    <mergeCell ref="R19:U19"/>
    <mergeCell ref="V19:Y19"/>
    <mergeCell ref="Z19:AB19"/>
    <mergeCell ref="AC19:AF19"/>
    <mergeCell ref="AL19:AP19"/>
    <mergeCell ref="AQ19:AT19"/>
    <mergeCell ref="AC21:AF21"/>
    <mergeCell ref="AL21:AP21"/>
    <mergeCell ref="AQ21:AT21"/>
    <mergeCell ref="AU21:AX21"/>
    <mergeCell ref="AY21:BA21"/>
    <mergeCell ref="B21:D21"/>
    <mergeCell ref="E21:F21"/>
    <mergeCell ref="G21:H21"/>
    <mergeCell ref="I21:J21"/>
    <mergeCell ref="N21:Q21"/>
    <mergeCell ref="AC20:AF20"/>
    <mergeCell ref="AL20:AP20"/>
    <mergeCell ref="AQ20:AT20"/>
    <mergeCell ref="AU20:AX20"/>
    <mergeCell ref="AY20:BA20"/>
    <mergeCell ref="B20:D20"/>
    <mergeCell ref="E20:F20"/>
    <mergeCell ref="G20:H20"/>
    <mergeCell ref="I20:J20"/>
    <mergeCell ref="N20:Q20"/>
    <mergeCell ref="R20:U20"/>
    <mergeCell ref="V20:Y20"/>
    <mergeCell ref="Z20:AB20"/>
    <mergeCell ref="R23:U23"/>
    <mergeCell ref="BS22:BT22"/>
    <mergeCell ref="BU22:BV22"/>
    <mergeCell ref="AC22:AF22"/>
    <mergeCell ref="AL22:AP22"/>
    <mergeCell ref="AQ22:AT22"/>
    <mergeCell ref="AU22:AX22"/>
    <mergeCell ref="AY22:BA22"/>
    <mergeCell ref="B22:D22"/>
    <mergeCell ref="E22:F22"/>
    <mergeCell ref="G22:H22"/>
    <mergeCell ref="I22:J22"/>
    <mergeCell ref="N22:Q22"/>
    <mergeCell ref="R22:U22"/>
    <mergeCell ref="V22:Y22"/>
    <mergeCell ref="Z22:AB22"/>
    <mergeCell ref="AQ23:AT23"/>
    <mergeCell ref="AQ28:AT28"/>
    <mergeCell ref="BB24:BH24"/>
    <mergeCell ref="BB26:BH26"/>
    <mergeCell ref="BM26:BN26"/>
    <mergeCell ref="BO26:BP26"/>
    <mergeCell ref="BQ26:BR26"/>
    <mergeCell ref="BS26:BT26"/>
    <mergeCell ref="CO24:CP24"/>
    <mergeCell ref="CQ24:CR24"/>
    <mergeCell ref="CO25:CO44"/>
    <mergeCell ref="AU24:AX24"/>
    <mergeCell ref="AY24:BA24"/>
    <mergeCell ref="R24:U24"/>
    <mergeCell ref="V24:Y24"/>
    <mergeCell ref="Z24:AB24"/>
    <mergeCell ref="AC24:AF24"/>
    <mergeCell ref="AL24:AP24"/>
    <mergeCell ref="AQ24:AT24"/>
    <mergeCell ref="Z27:AB27"/>
    <mergeCell ref="AC27:AF27"/>
    <mergeCell ref="AL27:AP27"/>
    <mergeCell ref="AQ25:AT25"/>
    <mergeCell ref="AU23:AX23"/>
    <mergeCell ref="AU25:AX25"/>
    <mergeCell ref="AY25:BA25"/>
    <mergeCell ref="BB25:BH25"/>
    <mergeCell ref="CP25:CP27"/>
    <mergeCell ref="CQ25:CQ27"/>
    <mergeCell ref="CQ31:CQ34"/>
    <mergeCell ref="CQ36:CQ44"/>
    <mergeCell ref="BS24:BT24"/>
    <mergeCell ref="BU24:BV24"/>
    <mergeCell ref="AY23:BA23"/>
    <mergeCell ref="BB23:BH23"/>
    <mergeCell ref="BI23:BJ23"/>
    <mergeCell ref="BK23:BL23"/>
    <mergeCell ref="BM23:BN23"/>
    <mergeCell ref="BI25:BJ25"/>
    <mergeCell ref="BK25:BL25"/>
    <mergeCell ref="BM25:BN25"/>
    <mergeCell ref="CQ29:CR29"/>
    <mergeCell ref="CQ28:CR28"/>
    <mergeCell ref="BB27:BH27"/>
    <mergeCell ref="BI27:BJ27"/>
    <mergeCell ref="BK27:BL27"/>
    <mergeCell ref="AU30:AX30"/>
    <mergeCell ref="B25:D25"/>
    <mergeCell ref="E25:F25"/>
    <mergeCell ref="G25:H25"/>
    <mergeCell ref="I25:J25"/>
    <mergeCell ref="N25:Q25"/>
    <mergeCell ref="V23:Y23"/>
    <mergeCell ref="Z23:AB23"/>
    <mergeCell ref="AC23:AF23"/>
    <mergeCell ref="AL23:AP23"/>
    <mergeCell ref="B24:D24"/>
    <mergeCell ref="E24:F24"/>
    <mergeCell ref="G24:H24"/>
    <mergeCell ref="I24:J24"/>
    <mergeCell ref="N24:Q24"/>
    <mergeCell ref="R25:U25"/>
    <mergeCell ref="V25:Y25"/>
    <mergeCell ref="Z25:AB25"/>
    <mergeCell ref="AC25:AF25"/>
    <mergeCell ref="AL25:AP25"/>
    <mergeCell ref="B23:D23"/>
    <mergeCell ref="E23:F23"/>
    <mergeCell ref="G23:H23"/>
    <mergeCell ref="I23:J23"/>
    <mergeCell ref="N23:Q23"/>
    <mergeCell ref="B27:D27"/>
    <mergeCell ref="E27:F27"/>
    <mergeCell ref="G27:H27"/>
    <mergeCell ref="I27:J27"/>
    <mergeCell ref="AU26:AX26"/>
    <mergeCell ref="AY26:BA26"/>
    <mergeCell ref="R26:U26"/>
    <mergeCell ref="V26:Y26"/>
    <mergeCell ref="Z26:AB26"/>
    <mergeCell ref="AC26:AF26"/>
    <mergeCell ref="AL26:AP26"/>
    <mergeCell ref="AQ26:AT26"/>
    <mergeCell ref="B26:D26"/>
    <mergeCell ref="E26:F26"/>
    <mergeCell ref="G26:H26"/>
    <mergeCell ref="I26:J26"/>
    <mergeCell ref="N26:Q26"/>
    <mergeCell ref="AQ27:AT27"/>
    <mergeCell ref="AU27:AX27"/>
    <mergeCell ref="AY27:BA27"/>
    <mergeCell ref="N27:Q27"/>
    <mergeCell ref="R27:U27"/>
    <mergeCell ref="V27:Y27"/>
    <mergeCell ref="B28:D28"/>
    <mergeCell ref="E28:F28"/>
    <mergeCell ref="G28:H28"/>
    <mergeCell ref="I28:J28"/>
    <mergeCell ref="N28:Q28"/>
    <mergeCell ref="BB29:BH29"/>
    <mergeCell ref="BI29:BJ29"/>
    <mergeCell ref="BK29:BL29"/>
    <mergeCell ref="BM29:BN29"/>
    <mergeCell ref="B29:D29"/>
    <mergeCell ref="E29:F29"/>
    <mergeCell ref="G29:H29"/>
    <mergeCell ref="I29:J29"/>
    <mergeCell ref="AU28:AX28"/>
    <mergeCell ref="AY28:BA28"/>
    <mergeCell ref="BB28:BH28"/>
    <mergeCell ref="BI28:BJ28"/>
    <mergeCell ref="BK28:BL28"/>
    <mergeCell ref="BM28:BN28"/>
    <mergeCell ref="R28:U28"/>
    <mergeCell ref="V28:Y28"/>
    <mergeCell ref="Z28:AB28"/>
    <mergeCell ref="AC28:AF28"/>
    <mergeCell ref="AL28:AP28"/>
    <mergeCell ref="AY30:BA30"/>
    <mergeCell ref="R30:U30"/>
    <mergeCell ref="V30:Y30"/>
    <mergeCell ref="Z30:AB30"/>
    <mergeCell ref="AC30:AF30"/>
    <mergeCell ref="AL30:AP30"/>
    <mergeCell ref="AQ30:AT30"/>
    <mergeCell ref="B30:D30"/>
    <mergeCell ref="E30:F30"/>
    <mergeCell ref="G30:H30"/>
    <mergeCell ref="I30:J30"/>
    <mergeCell ref="N30:Q30"/>
    <mergeCell ref="B31:D31"/>
    <mergeCell ref="E31:F31"/>
    <mergeCell ref="G31:H31"/>
    <mergeCell ref="I31:J31"/>
    <mergeCell ref="N31:Q31"/>
    <mergeCell ref="BB32:BH32"/>
    <mergeCell ref="BI32:BJ32"/>
    <mergeCell ref="CP31:CP34"/>
    <mergeCell ref="AQ29:AT29"/>
    <mergeCell ref="AU29:AX29"/>
    <mergeCell ref="AY29:BA29"/>
    <mergeCell ref="N29:Q29"/>
    <mergeCell ref="R29:U29"/>
    <mergeCell ref="V29:Y29"/>
    <mergeCell ref="Z29:AB29"/>
    <mergeCell ref="AC29:AF29"/>
    <mergeCell ref="AL29:AP29"/>
    <mergeCell ref="AU32:AX32"/>
    <mergeCell ref="AY32:BA32"/>
    <mergeCell ref="R32:U32"/>
    <mergeCell ref="V32:Y32"/>
    <mergeCell ref="Z32:AB32"/>
    <mergeCell ref="AC32:AF32"/>
    <mergeCell ref="AL32:AP32"/>
    <mergeCell ref="AU31:AX31"/>
    <mergeCell ref="AY31:BA31"/>
    <mergeCell ref="BB31:BH31"/>
    <mergeCell ref="BI31:BJ31"/>
    <mergeCell ref="R31:U31"/>
    <mergeCell ref="V31:Y31"/>
    <mergeCell ref="Z31:AB31"/>
    <mergeCell ref="AC31:AF31"/>
    <mergeCell ref="AL31:AP31"/>
    <mergeCell ref="AQ31:AT31"/>
    <mergeCell ref="BK38:BL38"/>
    <mergeCell ref="BM38:BN38"/>
    <mergeCell ref="B32:D32"/>
    <mergeCell ref="E32:F32"/>
    <mergeCell ref="G32:H32"/>
    <mergeCell ref="I32:J32"/>
    <mergeCell ref="N32:Q32"/>
    <mergeCell ref="AQ32:AT32"/>
    <mergeCell ref="BK32:BL32"/>
    <mergeCell ref="BM32:BN32"/>
    <mergeCell ref="AQ34:AT34"/>
    <mergeCell ref="AU34:AX34"/>
    <mergeCell ref="AY34:BA34"/>
    <mergeCell ref="BB34:BH34"/>
    <mergeCell ref="BI34:BJ34"/>
    <mergeCell ref="N34:Q34"/>
    <mergeCell ref="R34:U34"/>
    <mergeCell ref="V34:Y34"/>
    <mergeCell ref="Z34:AB34"/>
    <mergeCell ref="AC34:AF34"/>
    <mergeCell ref="AU33:AX33"/>
    <mergeCell ref="AY33:BA33"/>
    <mergeCell ref="R33:U33"/>
    <mergeCell ref="V33:Y33"/>
    <mergeCell ref="Z33:AB33"/>
    <mergeCell ref="AC33:AF33"/>
    <mergeCell ref="AL33:AP33"/>
    <mergeCell ref="AQ33:AT33"/>
    <mergeCell ref="B33:D33"/>
    <mergeCell ref="E33:F33"/>
    <mergeCell ref="G33:H33"/>
    <mergeCell ref="I33:J33"/>
    <mergeCell ref="N33:Q33"/>
    <mergeCell ref="AY35:BA35"/>
    <mergeCell ref="R35:U35"/>
    <mergeCell ref="V35:Y35"/>
    <mergeCell ref="Z35:AB35"/>
    <mergeCell ref="AL34:AP34"/>
    <mergeCell ref="Z37:AB37"/>
    <mergeCell ref="AC37:AF37"/>
    <mergeCell ref="CQ35:CR35"/>
    <mergeCell ref="B34:D34"/>
    <mergeCell ref="E34:F34"/>
    <mergeCell ref="G34:H34"/>
    <mergeCell ref="I34:J34"/>
    <mergeCell ref="BK34:BL34"/>
    <mergeCell ref="BM34:BN34"/>
    <mergeCell ref="BO34:BP34"/>
    <mergeCell ref="AL35:AP35"/>
    <mergeCell ref="AQ35:AT35"/>
    <mergeCell ref="AL37:AP37"/>
    <mergeCell ref="AQ37:AT37"/>
    <mergeCell ref="AC36:AF36"/>
    <mergeCell ref="AL36:AP36"/>
    <mergeCell ref="AQ36:AT36"/>
    <mergeCell ref="B36:D36"/>
    <mergeCell ref="E36:F36"/>
    <mergeCell ref="G36:H36"/>
    <mergeCell ref="I36:J36"/>
    <mergeCell ref="N36:Q36"/>
    <mergeCell ref="AU35:AX35"/>
    <mergeCell ref="AC35:AF35"/>
    <mergeCell ref="B37:D37"/>
    <mergeCell ref="E37:F37"/>
    <mergeCell ref="G37:H37"/>
    <mergeCell ref="I37:J37"/>
    <mergeCell ref="N37:Q37"/>
    <mergeCell ref="AU38:AX38"/>
    <mergeCell ref="AY38:BA38"/>
    <mergeCell ref="BB38:BH38"/>
    <mergeCell ref="AU37:AX37"/>
    <mergeCell ref="AY37:BA37"/>
    <mergeCell ref="R37:U37"/>
    <mergeCell ref="V37:Y37"/>
    <mergeCell ref="BB36:BH36"/>
    <mergeCell ref="B35:D35"/>
    <mergeCell ref="E35:F35"/>
    <mergeCell ref="G35:H35"/>
    <mergeCell ref="I35:J35"/>
    <mergeCell ref="N35:Q35"/>
    <mergeCell ref="AU36:AX36"/>
    <mergeCell ref="AY36:BA36"/>
    <mergeCell ref="R36:U36"/>
    <mergeCell ref="V36:Y36"/>
    <mergeCell ref="Z36:AB36"/>
    <mergeCell ref="BI38:BJ38"/>
    <mergeCell ref="R38:U38"/>
    <mergeCell ref="V38:Y38"/>
    <mergeCell ref="Z38:AB38"/>
    <mergeCell ref="AC38:AF38"/>
    <mergeCell ref="AL38:AP38"/>
    <mergeCell ref="AQ38:AT38"/>
    <mergeCell ref="B38:D38"/>
    <mergeCell ref="E38:F38"/>
    <mergeCell ref="G38:H38"/>
    <mergeCell ref="I38:J38"/>
    <mergeCell ref="N38:Q38"/>
    <mergeCell ref="AU40:AX40"/>
    <mergeCell ref="AY40:BA40"/>
    <mergeCell ref="R40:U40"/>
    <mergeCell ref="V40:Y40"/>
    <mergeCell ref="Z40:AB40"/>
    <mergeCell ref="AC40:AF40"/>
    <mergeCell ref="AL40:AP40"/>
    <mergeCell ref="AQ40:AT40"/>
    <mergeCell ref="B40:D40"/>
    <mergeCell ref="E40:F40"/>
    <mergeCell ref="G40:H40"/>
    <mergeCell ref="I40:J40"/>
    <mergeCell ref="N40:Q40"/>
    <mergeCell ref="AU39:AX39"/>
    <mergeCell ref="AY39:BA39"/>
    <mergeCell ref="R39:U39"/>
    <mergeCell ref="V39:Y39"/>
    <mergeCell ref="Z39:AB39"/>
    <mergeCell ref="AC39:AF39"/>
    <mergeCell ref="AL39:AP39"/>
    <mergeCell ref="AQ39:AT39"/>
    <mergeCell ref="B39:D39"/>
    <mergeCell ref="E39:F39"/>
    <mergeCell ref="G39:H39"/>
    <mergeCell ref="I39:J39"/>
    <mergeCell ref="N39:Q39"/>
    <mergeCell ref="AU42:AX42"/>
    <mergeCell ref="AY42:BA42"/>
    <mergeCell ref="R42:U42"/>
    <mergeCell ref="V42:Y42"/>
    <mergeCell ref="Z42:AB42"/>
    <mergeCell ref="AC42:AF42"/>
    <mergeCell ref="AL42:AP42"/>
    <mergeCell ref="AQ42:AT42"/>
    <mergeCell ref="B42:D42"/>
    <mergeCell ref="E42:F42"/>
    <mergeCell ref="G42:H42"/>
    <mergeCell ref="I42:J42"/>
    <mergeCell ref="N42:Q42"/>
    <mergeCell ref="AU41:AX41"/>
    <mergeCell ref="AY41:BA41"/>
    <mergeCell ref="BB41:BH41"/>
    <mergeCell ref="BI41:BJ41"/>
    <mergeCell ref="R41:U41"/>
    <mergeCell ref="V41:Y41"/>
    <mergeCell ref="Z41:AB41"/>
    <mergeCell ref="AC41:AF41"/>
    <mergeCell ref="AL41:AP41"/>
    <mergeCell ref="AQ41:AT41"/>
    <mergeCell ref="B41:D41"/>
    <mergeCell ref="E41:F41"/>
    <mergeCell ref="G41:H41"/>
    <mergeCell ref="I41:J41"/>
    <mergeCell ref="N41:Q41"/>
    <mergeCell ref="V44:Y44"/>
    <mergeCell ref="Z44:AB44"/>
    <mergeCell ref="AC44:AF44"/>
    <mergeCell ref="AL44:AP44"/>
    <mergeCell ref="AQ44:AT44"/>
    <mergeCell ref="B44:D44"/>
    <mergeCell ref="E44:F44"/>
    <mergeCell ref="G44:H44"/>
    <mergeCell ref="I44:J44"/>
    <mergeCell ref="N44:Q44"/>
    <mergeCell ref="CO45:CO46"/>
    <mergeCell ref="CQ45:CR45"/>
    <mergeCell ref="AU43:AX43"/>
    <mergeCell ref="AY43:BA43"/>
    <mergeCell ref="R43:U43"/>
    <mergeCell ref="V43:Y43"/>
    <mergeCell ref="Z43:AB43"/>
    <mergeCell ref="AC43:AF43"/>
    <mergeCell ref="AL43:AP43"/>
    <mergeCell ref="AQ43:AT43"/>
    <mergeCell ref="B43:D43"/>
    <mergeCell ref="E43:F43"/>
    <mergeCell ref="G43:H43"/>
    <mergeCell ref="I43:J43"/>
    <mergeCell ref="N43:Q43"/>
    <mergeCell ref="BO44:BP44"/>
    <mergeCell ref="BQ44:BR44"/>
    <mergeCell ref="BS44:BT44"/>
    <mergeCell ref="B46:D46"/>
    <mergeCell ref="E46:F46"/>
    <mergeCell ref="G46:H46"/>
    <mergeCell ref="I46:J46"/>
    <mergeCell ref="N46:Q46"/>
    <mergeCell ref="R46:U46"/>
    <mergeCell ref="V46:Y46"/>
    <mergeCell ref="BS45:BT45"/>
    <mergeCell ref="BU45:BV45"/>
    <mergeCell ref="AC45:AF45"/>
    <mergeCell ref="AL45:AP45"/>
    <mergeCell ref="AQ45:AT45"/>
    <mergeCell ref="AU45:AX45"/>
    <mergeCell ref="AY45:BA45"/>
    <mergeCell ref="B45:D45"/>
    <mergeCell ref="E45:F45"/>
    <mergeCell ref="G45:H45"/>
    <mergeCell ref="Z46:AB46"/>
    <mergeCell ref="AC46:AF46"/>
    <mergeCell ref="AL46:AP46"/>
    <mergeCell ref="AQ46:AT46"/>
    <mergeCell ref="AU46:AX46"/>
    <mergeCell ref="AY44:BA44"/>
    <mergeCell ref="BB44:BH44"/>
    <mergeCell ref="BI44:BJ44"/>
    <mergeCell ref="BU44:BV44"/>
    <mergeCell ref="CN19:CN58"/>
    <mergeCell ref="CO58:CP58"/>
    <mergeCell ref="CQ58:CR58"/>
    <mergeCell ref="AY46:BA46"/>
    <mergeCell ref="CQ47:CR47"/>
    <mergeCell ref="CQ46:CR46"/>
    <mergeCell ref="BS34:BT34"/>
    <mergeCell ref="BU34:BV34"/>
    <mergeCell ref="CP36:CP44"/>
    <mergeCell ref="BO31:BP31"/>
    <mergeCell ref="BQ31:BR31"/>
    <mergeCell ref="BS31:BT31"/>
    <mergeCell ref="BU31:BV31"/>
    <mergeCell ref="BU28:BV28"/>
    <mergeCell ref="BO27:BP27"/>
    <mergeCell ref="BQ27:BR27"/>
    <mergeCell ref="BS27:BT27"/>
    <mergeCell ref="BU27:BV27"/>
    <mergeCell ref="BM27:BN27"/>
    <mergeCell ref="CQ30:CR30"/>
    <mergeCell ref="B48:Q48"/>
    <mergeCell ref="BK44:BL44"/>
    <mergeCell ref="BM44:BN44"/>
    <mergeCell ref="R44:U44"/>
    <mergeCell ref="AQ47:AT47"/>
    <mergeCell ref="AU47:AX47"/>
    <mergeCell ref="AY47:BA47"/>
    <mergeCell ref="N47:Q47"/>
    <mergeCell ref="R47:U47"/>
    <mergeCell ref="V47:Y47"/>
    <mergeCell ref="Z47:AB47"/>
    <mergeCell ref="AC47:AF47"/>
    <mergeCell ref="AL47:AP47"/>
    <mergeCell ref="I45:J45"/>
    <mergeCell ref="N45:Q45"/>
    <mergeCell ref="R45:U45"/>
    <mergeCell ref="V45:Y45"/>
    <mergeCell ref="Z45:AB45"/>
    <mergeCell ref="AU44:AX44"/>
    <mergeCell ref="B47:D47"/>
    <mergeCell ref="E47:F47"/>
    <mergeCell ref="G47:H47"/>
    <mergeCell ref="I47:J47"/>
    <mergeCell ref="R48:U48"/>
    <mergeCell ref="CO59:CP59"/>
    <mergeCell ref="CQ59:CR59"/>
    <mergeCell ref="CO57:CP57"/>
    <mergeCell ref="CQ57:CR57"/>
    <mergeCell ref="CO56:CP56"/>
    <mergeCell ref="CQ56:CR56"/>
    <mergeCell ref="CQ55:CR55"/>
    <mergeCell ref="CO48:CO55"/>
    <mergeCell ref="CP48:CP54"/>
    <mergeCell ref="CQ48:CQ54"/>
    <mergeCell ref="AL54:AO54"/>
    <mergeCell ref="B50:AO50"/>
    <mergeCell ref="A64:BQ64"/>
    <mergeCell ref="A56:BQ56"/>
    <mergeCell ref="A57:BQ57"/>
    <mergeCell ref="A58:BQ58"/>
    <mergeCell ref="A59:BQ59"/>
    <mergeCell ref="B54:F54"/>
    <mergeCell ref="B53:F53"/>
    <mergeCell ref="B52:F52"/>
    <mergeCell ref="B51:F51"/>
    <mergeCell ref="G52:J52"/>
    <mergeCell ref="K52:M52"/>
    <mergeCell ref="A60:BQ60"/>
    <mergeCell ref="A61:BQ61"/>
    <mergeCell ref="A62:BQ62"/>
    <mergeCell ref="A63:BQ63"/>
    <mergeCell ref="G53:J53"/>
    <mergeCell ref="K53:M53"/>
    <mergeCell ref="G54:J54"/>
    <mergeCell ref="K54:M54"/>
    <mergeCell ref="AL52:AO52"/>
    <mergeCell ref="G51:M51"/>
    <mergeCell ref="AD54:AG54"/>
    <mergeCell ref="AH54:AK54"/>
    <mergeCell ref="AU53:AX53"/>
    <mergeCell ref="AQ53:AT53"/>
    <mergeCell ref="AH53:AK53"/>
    <mergeCell ref="AL53:AO53"/>
    <mergeCell ref="AU51:AX52"/>
    <mergeCell ref="T52:Y52"/>
    <mergeCell ref="Z52:AC52"/>
    <mergeCell ref="AD52:AG52"/>
    <mergeCell ref="AH52:AK52"/>
    <mergeCell ref="Z53:AC53"/>
    <mergeCell ref="AD53:AG53"/>
    <mergeCell ref="AQ51:AT52"/>
    <mergeCell ref="N51:Y51"/>
    <mergeCell ref="Z51:AG51"/>
    <mergeCell ref="AH51:AO51"/>
    <mergeCell ref="N53:S53"/>
    <mergeCell ref="T53:Y53"/>
    <mergeCell ref="N52:S52"/>
    <mergeCell ref="N54:S54"/>
    <mergeCell ref="AU54:AX54"/>
    <mergeCell ref="AQ54:AT54"/>
    <mergeCell ref="T54:Y54"/>
    <mergeCell ref="Z54:AC54"/>
    <mergeCell ref="AG48:BV48"/>
    <mergeCell ref="I15:J16"/>
    <mergeCell ref="K15:K16"/>
    <mergeCell ref="L15:L16"/>
    <mergeCell ref="M15:M16"/>
    <mergeCell ref="BB15:BH16"/>
    <mergeCell ref="BI15:BJ16"/>
    <mergeCell ref="BM15:BN16"/>
    <mergeCell ref="BK15:BL16"/>
    <mergeCell ref="BO15:BP16"/>
    <mergeCell ref="BQ15:BR16"/>
    <mergeCell ref="BS15:BT16"/>
    <mergeCell ref="BU15:BV16"/>
    <mergeCell ref="V48:Y48"/>
    <mergeCell ref="Z48:AB48"/>
    <mergeCell ref="AC48:AF48"/>
    <mergeCell ref="AL15:AP16"/>
    <mergeCell ref="AQ15:AT16"/>
    <mergeCell ref="BO18:BP18"/>
    <mergeCell ref="BQ18:BR18"/>
    <mergeCell ref="BS18:BT18"/>
    <mergeCell ref="AY15:BA16"/>
    <mergeCell ref="BS17:BT17"/>
    <mergeCell ref="BU17:BV17"/>
    <mergeCell ref="AY10:BA14"/>
    <mergeCell ref="AU17:AX17"/>
    <mergeCell ref="AY17:BA17"/>
    <mergeCell ref="BB17:BH17"/>
    <mergeCell ref="BI17:BJ17"/>
    <mergeCell ref="BK17:BL17"/>
    <mergeCell ref="BM17:BN17"/>
    <mergeCell ref="BO17:BP17"/>
    <mergeCell ref="BQ17:BR17"/>
    <mergeCell ref="AU15:AX16"/>
    <mergeCell ref="BS19:BT19"/>
    <mergeCell ref="BU19:BV19"/>
    <mergeCell ref="BB22:BH22"/>
    <mergeCell ref="BI22:BJ22"/>
    <mergeCell ref="BK22:BL22"/>
    <mergeCell ref="BM22:BN22"/>
    <mergeCell ref="BO22:BP22"/>
    <mergeCell ref="BQ22:BR22"/>
    <mergeCell ref="BU18:BV18"/>
    <mergeCell ref="BB19:BH19"/>
    <mergeCell ref="BI19:BJ19"/>
    <mergeCell ref="BK19:BL19"/>
    <mergeCell ref="BM19:BN19"/>
    <mergeCell ref="BO19:BP19"/>
    <mergeCell ref="BQ19:BR19"/>
    <mergeCell ref="BB20:BH20"/>
    <mergeCell ref="BI20:BJ20"/>
    <mergeCell ref="BK20:BL20"/>
    <mergeCell ref="BM20:BN20"/>
    <mergeCell ref="BO20:BP20"/>
    <mergeCell ref="BQ20:BR20"/>
    <mergeCell ref="BS20:BT20"/>
    <mergeCell ref="BU20:BV20"/>
    <mergeCell ref="BB21:BH21"/>
    <mergeCell ref="BI21:BJ21"/>
    <mergeCell ref="BK21:BL21"/>
    <mergeCell ref="BM21:BN21"/>
    <mergeCell ref="BO21:BP21"/>
    <mergeCell ref="BQ21:BR21"/>
    <mergeCell ref="BS21:BT21"/>
    <mergeCell ref="BU21:BV21"/>
    <mergeCell ref="BS32:BT32"/>
    <mergeCell ref="BU32:BV32"/>
    <mergeCell ref="BO23:BP23"/>
    <mergeCell ref="BQ23:BR23"/>
    <mergeCell ref="BS23:BT23"/>
    <mergeCell ref="BU23:BV23"/>
    <mergeCell ref="BI24:BJ24"/>
    <mergeCell ref="BK24:BL24"/>
    <mergeCell ref="BM24:BN24"/>
    <mergeCell ref="BO24:BP24"/>
    <mergeCell ref="BQ24:BR24"/>
    <mergeCell ref="BO25:BP25"/>
    <mergeCell ref="BQ25:BR25"/>
    <mergeCell ref="BS25:BT25"/>
    <mergeCell ref="BU25:BV25"/>
    <mergeCell ref="BI26:BJ26"/>
    <mergeCell ref="BK26:BL26"/>
    <mergeCell ref="BU26:BV26"/>
    <mergeCell ref="BB30:BH30"/>
    <mergeCell ref="BI30:BJ30"/>
    <mergeCell ref="BK30:BL30"/>
    <mergeCell ref="BM30:BN30"/>
    <mergeCell ref="BO30:BP30"/>
    <mergeCell ref="BQ30:BR30"/>
    <mergeCell ref="BS30:BT30"/>
    <mergeCell ref="BU30:BV30"/>
    <mergeCell ref="BO28:BP28"/>
    <mergeCell ref="BQ28:BR28"/>
    <mergeCell ref="BS28:BT28"/>
    <mergeCell ref="BK31:BL31"/>
    <mergeCell ref="BM31:BN31"/>
    <mergeCell ref="BB33:BH33"/>
    <mergeCell ref="BI33:BJ33"/>
    <mergeCell ref="BK33:BL33"/>
    <mergeCell ref="BM33:BN33"/>
    <mergeCell ref="BO33:BP33"/>
    <mergeCell ref="BQ33:BR33"/>
    <mergeCell ref="BS33:BT33"/>
    <mergeCell ref="BU33:BV33"/>
    <mergeCell ref="BB35:BH35"/>
    <mergeCell ref="BI35:BJ35"/>
    <mergeCell ref="BK35:BL35"/>
    <mergeCell ref="BM35:BN35"/>
    <mergeCell ref="BO35:BP35"/>
    <mergeCell ref="BQ35:BR35"/>
    <mergeCell ref="BS35:BT35"/>
    <mergeCell ref="BU35:BV35"/>
    <mergeCell ref="BQ34:BR34"/>
    <mergeCell ref="BI36:BJ36"/>
    <mergeCell ref="BK36:BL36"/>
    <mergeCell ref="BM36:BN36"/>
    <mergeCell ref="BO36:BP36"/>
    <mergeCell ref="BQ36:BR36"/>
    <mergeCell ref="BS36:BT36"/>
    <mergeCell ref="BU36:BV36"/>
    <mergeCell ref="BB37:BH37"/>
    <mergeCell ref="BI37:BJ37"/>
    <mergeCell ref="BK37:BL37"/>
    <mergeCell ref="BM37:BN37"/>
    <mergeCell ref="BO37:BP37"/>
    <mergeCell ref="BQ37:BR37"/>
    <mergeCell ref="BK41:BL41"/>
    <mergeCell ref="BM41:BN41"/>
    <mergeCell ref="BO38:BP38"/>
    <mergeCell ref="BQ38:BR38"/>
    <mergeCell ref="BS38:BT38"/>
    <mergeCell ref="BU38:BV38"/>
    <mergeCell ref="BB39:BH39"/>
    <mergeCell ref="BI39:BJ39"/>
    <mergeCell ref="BK39:BL39"/>
    <mergeCell ref="BM39:BN39"/>
    <mergeCell ref="BO39:BP39"/>
    <mergeCell ref="BQ39:BR39"/>
    <mergeCell ref="BO41:BP41"/>
    <mergeCell ref="BQ41:BR41"/>
    <mergeCell ref="BS41:BT41"/>
    <mergeCell ref="BU41:BV41"/>
    <mergeCell ref="BS39:BT39"/>
    <mergeCell ref="BU39:BV39"/>
    <mergeCell ref="BB40:BH40"/>
    <mergeCell ref="BI40:BJ40"/>
    <mergeCell ref="BK40:BL40"/>
    <mergeCell ref="BM40:BN40"/>
    <mergeCell ref="BO40:BP40"/>
    <mergeCell ref="BQ40:BR40"/>
    <mergeCell ref="BM47:BN47"/>
    <mergeCell ref="BK47:BL47"/>
    <mergeCell ref="BI47:BJ47"/>
    <mergeCell ref="BB47:BH47"/>
    <mergeCell ref="BB45:BH45"/>
    <mergeCell ref="BI45:BJ45"/>
    <mergeCell ref="BK45:BL45"/>
    <mergeCell ref="BM45:BN45"/>
    <mergeCell ref="BO45:BP45"/>
    <mergeCell ref="BB46:BH46"/>
    <mergeCell ref="BI46:BJ46"/>
    <mergeCell ref="BK46:BL46"/>
    <mergeCell ref="BM46:BN46"/>
    <mergeCell ref="BB43:BH43"/>
    <mergeCell ref="BI43:BJ43"/>
    <mergeCell ref="BK43:BL43"/>
    <mergeCell ref="BM43:BN43"/>
    <mergeCell ref="BO43:BP43"/>
    <mergeCell ref="BQ43:BR43"/>
    <mergeCell ref="BS43:BT43"/>
    <mergeCell ref="BU43:BV43"/>
    <mergeCell ref="BB42:BH42"/>
    <mergeCell ref="BI42:BJ42"/>
    <mergeCell ref="BK42:BL42"/>
    <mergeCell ref="BM42:BN42"/>
    <mergeCell ref="BO42:BP42"/>
    <mergeCell ref="BQ42:BR42"/>
    <mergeCell ref="BS47:BT47"/>
    <mergeCell ref="BU47:BV47"/>
    <mergeCell ref="BX10:BX11"/>
    <mergeCell ref="BZ10:CB10"/>
    <mergeCell ref="BZ11:CB11"/>
    <mergeCell ref="BO46:BP46"/>
    <mergeCell ref="BQ46:BR46"/>
    <mergeCell ref="BS46:BT46"/>
    <mergeCell ref="BU46:BV46"/>
    <mergeCell ref="BS42:BT42"/>
    <mergeCell ref="BU42:BV42"/>
    <mergeCell ref="BQ47:BR47"/>
    <mergeCell ref="BO47:BP47"/>
    <mergeCell ref="BQ45:BR45"/>
    <mergeCell ref="BS40:BT40"/>
    <mergeCell ref="BU40:BV40"/>
    <mergeCell ref="BS37:BT37"/>
    <mergeCell ref="BU37:BV37"/>
    <mergeCell ref="BO32:BP32"/>
    <mergeCell ref="BQ32:BR32"/>
    <mergeCell ref="BS29:BT29"/>
    <mergeCell ref="BU29:BV29"/>
    <mergeCell ref="BO29:BP29"/>
    <mergeCell ref="BQ29:BR29"/>
  </mergeCells>
  <phoneticPr fontId="8"/>
  <dataValidations count="6">
    <dataValidation type="list" allowBlank="1" showInputMessage="1" showErrorMessage="1" sqref="AY4:BA9 BM15 BK15 BO15 BQ15 BS15 BU15 AG17:AK47 BU17:BU47 AY17:BA47 BI17:BI47 BM17:BM47 BK17:BK47 BO17:BO47 BS17:BS47 BQ17:BQ47">
      <formula1>$CT$19</formula1>
    </dataValidation>
    <dataValidation type="list" allowBlank="1" showInputMessage="1" showErrorMessage="1" sqref="U4:AF8">
      <formula1>$CR$19:$CR$23</formula1>
    </dataValidation>
    <dataValidation type="list" allowBlank="1" showInputMessage="1" showErrorMessage="1" sqref="AL17:AP47">
      <formula1>$CR$48:$CR$54</formula1>
    </dataValidation>
    <dataValidation type="list" allowBlank="1" showInputMessage="1" showErrorMessage="1" sqref="V17:V47">
      <formula1>$CR$36:$CR$44</formula1>
    </dataValidation>
    <dataValidation type="list" allowBlank="1" showInputMessage="1" showErrorMessage="1" sqref="N17:N47">
      <formula1>$CR$31:$CR$34</formula1>
    </dataValidation>
    <dataValidation type="list" allowBlank="1" showInputMessage="1" showErrorMessage="1" sqref="B17:D47">
      <formula1>$CR$25:$CR$27</formula1>
    </dataValidation>
  </dataValidations>
  <pageMargins left="0.70866141732283472" right="0.70866141732283472" top="0.74803149606299213" bottom="0.74803149606299213" header="0.31496062992125984" footer="0.31496062992125984"/>
  <pageSetup paperSize="9" scale="67" fitToHeight="0" orientation="landscape" r:id="rId1"/>
  <headerFooter>
    <oddFooter>&amp;C&amp;P</oddFooter>
  </headerFooter>
  <rowBreaks count="2" manualBreakCount="2">
    <brk id="32" max="73" man="1"/>
    <brk id="55" max="73" man="1"/>
  </rowBreaks>
  <ignoredErrors>
    <ignoredError sqref="AD53 AH5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01</vt:lpstr>
      <vt:lpstr>02</vt:lpstr>
      <vt:lpstr>03</vt:lpstr>
      <vt:lpstr>04</vt:lpstr>
      <vt:lpstr>位置図（別添1）</vt:lpstr>
      <vt:lpstr>構成員（別添2）</vt:lpstr>
      <vt:lpstr>基礎・体制整備（別紙1-1）</vt:lpstr>
      <vt:lpstr>加算（別紙1-2）</vt:lpstr>
      <vt:lpstr>農用地（別紙2-1）</vt:lpstr>
      <vt:lpstr>選択肢（別紙2-2）</vt:lpstr>
      <vt:lpstr>集落戦略（別紙2-3）</vt:lpstr>
      <vt:lpstr>施設管理（別紙3）</vt:lpstr>
      <vt:lpstr>承諾書（別紙5）</vt:lpstr>
      <vt:lpstr>通年施行（別紙4）</vt:lpstr>
      <vt:lpstr>農地概要（別紙７）</vt:lpstr>
      <vt:lpstr>面積按分表</vt:lpstr>
      <vt:lpstr>'01'!Print_Area</vt:lpstr>
      <vt:lpstr>'02'!Print_Area</vt:lpstr>
      <vt:lpstr>'03'!Print_Area</vt:lpstr>
      <vt:lpstr>'04'!Print_Area</vt:lpstr>
      <vt:lpstr>'位置図（別添1）'!Print_Area</vt:lpstr>
      <vt:lpstr>'加算（別紙1-2）'!Print_Area</vt:lpstr>
      <vt:lpstr>'基礎・体制整備（別紙1-1）'!Print_Area</vt:lpstr>
      <vt:lpstr>'構成員（別添2）'!Print_Area</vt:lpstr>
      <vt:lpstr>'施設管理（別紙3）'!Print_Area</vt:lpstr>
      <vt:lpstr>'集落戦略（別紙2-3）'!Print_Area</vt:lpstr>
      <vt:lpstr>'選択肢（別紙2-2）'!Print_Area</vt:lpstr>
      <vt:lpstr>'農地概要（別紙７）'!Print_Area</vt:lpstr>
      <vt:lpstr>'農用地（別紙2-1）'!Print_Area</vt:lpstr>
      <vt:lpstr>面積按分表!Print_Area</vt:lpstr>
      <vt:lpstr>'農地概要（別紙７）'!Print_Titles</vt:lpstr>
      <vt:lpstr>面積按分表!Print_Titles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PC-397AD</cp:lastModifiedBy>
  <cp:lastPrinted>2020-06-08T02:09:51Z</cp:lastPrinted>
  <dcterms:created xsi:type="dcterms:W3CDTF">2008-12-19T14:03:34Z</dcterms:created>
  <dcterms:modified xsi:type="dcterms:W3CDTF">2020-06-08T02:10:27Z</dcterms:modified>
</cp:coreProperties>
</file>