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2 通常分＋組合せ分析・ストック情報\"/>
    </mc:Choice>
  </mc:AlternateContent>
  <bookViews>
    <workbookView xWindow="0" yWindow="0" windowWidth="19200" windowHeight="7890" tabRatio="8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F88" i="12" l="1"/>
  <c r="AU63" i="12"/>
  <c r="AP6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<sst xmlns="http://schemas.openxmlformats.org/spreadsheetml/2006/main" count="1118" uniqueCount="630">
  <si>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</si>
  <si>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</si>
  <si>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</si>
  <si>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</si>
  <si>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</si>
  <si>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</si>
  <si>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</si>
  <si>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</si>
  <si>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</si>
  <si>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</si>
  <si>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</si>
  <si>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</si>
  <si>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</si>
  <si>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</si>
  <si>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</si>
  <si>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</si>
  <si>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</si>
  <si>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</si>
  <si>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</si>
  <si>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</si>
  <si>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</si>
  <si>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</si>
  <si>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</si>
  <si>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</si>
  <si>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</si>
  <si>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</si>
  <si>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</si>
  <si>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</si>
  <si>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</si>
  <si>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</si>
  <si>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</si>
  <si>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</si>
  <si>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</si>
  <si>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</si>
  <si>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</si>
  <si>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</si>
  <si>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</si>
  <si>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</si>
  <si>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</si>
  <si>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</si>
  <si>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</si>
  <si>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</si>
  <si>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</si>
  <si>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</si>
  <si>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</si>
  <si>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</si>
  <si>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</si>
  <si>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</si>
  <si>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</si>
  <si>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</si>
  <si>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</si>
  <si>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</si>
  <si>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</si>
  <si>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</si>
  <si>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</si>
  <si>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</si>
  <si>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</si>
  <si>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</si>
  <si>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</si>
  <si>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</si>
  <si>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</si>
  <si>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</si>
  <si>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</si>
  <si>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</si>
  <si>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</si>
  <si>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</si>
  <si>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</si>
  <si>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</si>
  <si>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</si>
  <si>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</si>
  <si>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</si>
  <si>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</si>
  <si>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</si>
  <si>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</si>
  <si>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</si>
  <si>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</si>
  <si>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</si>
  <si>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</si>
  <si>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</si>
  <si>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</si>
  <si>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</si>
  <si>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</si>
  <si>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</si>
  <si>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</si>
  <si>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</si>
  <si>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</si>
  <si>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</si>
  <si>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</si>
  <si>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</si>
  <si>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</si>
  <si>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</si>
  <si>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</si>
  <si>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</si>
  <si>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</si>
  <si>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</si>
  <si>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</si>
  <si>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</si>
  <si>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</si>
  <si>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</si>
  <si>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</si>
  <si>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</si>
  <si>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</si>
  <si>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</si>
  <si>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</si>
  <si>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</si>
  <si>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</si>
  <si>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</si>
  <si>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</si>
  <si>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</si>
  <si>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</si>
  <si>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</si>
  <si>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</si>
  <si>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</si>
  <si>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</si>
  <si>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</si>
  <si>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</si>
  <si>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</si>
  <si>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</si>
  <si>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</si>
  <si>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</si>
  <si>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</si>
  <si>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</si>
  <si>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</si>
  <si>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</si>
  <si>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</si>
  <si>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</si>
  <si>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</si>
  <si>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</si>
  <si>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</si>
  <si>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</si>
  <si>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</si>
  <si>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</si>
  <si>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</si>
  <si>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</si>
  <si>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</si>
  <si>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</si>
  <si>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</si>
  <si>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</si>
  <si>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</si>
  <si>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</si>
  <si>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</si>
  <si>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</si>
  <si>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</si>
  <si>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</si>
  <si>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</si>
  <si>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</si>
  <si>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</si>
  <si>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</si>
  <si>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</si>
  <si>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</si>
  <si>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</si>
  <si>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</si>
  <si>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</si>
  <si>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</si>
  <si>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</si>
  <si>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</si>
  <si>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</si>
  <si>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</si>
  <si>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</si>
  <si>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</si>
  <si>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</si>
  <si>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</si>
  <si>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</si>
  <si>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</si>
  <si>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</si>
  <si>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</si>
  <si>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</si>
  <si>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</si>
  <si>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</si>
  <si>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</si>
  <si>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</si>
  <si>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</si>
  <si>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</si>
  <si>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</si>
  <si>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</si>
  <si>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</si>
  <si>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</si>
  <si>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</si>
  <si>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</si>
  <si>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</si>
  <si>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</si>
  <si>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</si>
  <si>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</si>
  <si>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</si>
  <si>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</si>
  <si>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</si>
  <si>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</si>
  <si>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</si>
  <si>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</si>
  <si>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</si>
  <si>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</si>
  <si>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</si>
  <si>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</si>
  <si>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</si>
  <si>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</si>
  <si>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</si>
  <si>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</si>
  <si>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</si>
  <si>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</si>
  <si>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</si>
  <si>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</si>
  <si>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</si>
  <si>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</si>
  <si>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</si>
  <si>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</si>
  <si>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</si>
  <si>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</si>
  <si>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</si>
  <si>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</si>
  <si>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</si>
  <si>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</si>
  <si>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</si>
  <si>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</si>
  <si>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</si>
  <si>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</si>
  <si>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</si>
  <si>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</si>
  <si>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</si>
  <si>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広島県神石高原町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</si>
  <si>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</si>
  <si>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</si>
  <si>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</si>
  <si>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</si>
  <si>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</si>
  <si>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</si>
  <si>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</si>
  <si>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</si>
  <si>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</si>
  <si>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</si>
  <si>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</si>
  <si>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</si>
  <si>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</si>
  <si>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</si>
  <si>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</si>
  <si>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</si>
  <si>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</si>
  <si>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</si>
  <si>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</si>
  <si>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</si>
  <si>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</si>
  <si>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</si>
  <si>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</si>
  <si>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</si>
  <si>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</si>
  <si>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</si>
  <si>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</si>
  <si>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</si>
  <si>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</si>
  <si>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</si>
  <si>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</si>
  <si>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</si>
  <si>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</si>
  <si>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</si>
  <si>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</si>
  <si>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</si>
  <si>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</si>
  <si>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</si>
  <si>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</si>
  <si>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</si>
  <si>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</si>
  <si>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</si>
  <si>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</si>
  <si>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</si>
  <si>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</si>
  <si>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</si>
  <si>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</si>
  <si>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</si>
  <si>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</si>
  <si>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</si>
  <si>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</si>
  <si>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</si>
  <si>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</si>
  <si>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</si>
  <si>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</si>
  <si>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</si>
  <si>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</si>
  <si>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</si>
  <si>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</si>
  <si>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</si>
  <si>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</si>
  <si>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</si>
  <si>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</si>
  <si>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</si>
  <si>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</si>
  <si>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</si>
  <si>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</si>
  <si>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</si>
  <si>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</si>
  <si>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</si>
  <si>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</si>
  <si>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</si>
  <si>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</si>
  <si>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</si>
  <si>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</si>
  <si>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</si>
  <si>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</si>
  <si>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</si>
  <si>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</si>
  <si>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</si>
  <si>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</si>
  <si>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</si>
  <si>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</si>
  <si>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</si>
  <si>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</si>
  <si>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</si>
  <si>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</si>
  <si>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</si>
  <si>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</si>
  <si>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</si>
  <si>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</si>
  <si>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</si>
  <si>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</si>
  <si>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</si>
  <si>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</si>
  <si>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</si>
  <si>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</si>
  <si>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</si>
  <si>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</si>
  <si>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</si>
  <si>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</si>
  <si>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</si>
  <si>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</si>
  <si>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</si>
  <si>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</si>
  <si>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</si>
  <si>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</si>
  <si>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</si>
  <si>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</si>
  <si>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</si>
  <si>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</si>
  <si>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</si>
  <si>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</si>
  <si>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</si>
  <si>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</si>
  <si>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</si>
  <si>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</si>
  <si>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</si>
  <si>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</si>
  <si>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</si>
  <si>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</si>
  <si>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</si>
  <si>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</si>
  <si>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</si>
  <si>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</si>
  <si>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</si>
  <si>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</si>
  <si>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</si>
  <si>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</si>
  <si>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</si>
  <si>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</si>
  <si>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</si>
  <si>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</si>
  <si>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</si>
  <si>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</si>
  <si>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</si>
  <si>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</si>
  <si>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</si>
  <si>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</si>
  <si>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</si>
  <si>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</si>
  <si>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</si>
  <si>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</si>
  <si>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</si>
  <si>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</si>
  <si>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</si>
  <si>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</si>
  <si>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</si>
  <si>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</si>
  <si>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</si>
  <si>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</si>
  <si>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</si>
  <si>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</si>
  <si>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広島県神石高原町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</si>
  <si>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</si>
  <si>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</si>
  <si>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</si>
  <si>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</si>
  <si>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</si>
  <si>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</si>
  <si>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</si>
  <si>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</si>
  <si>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</si>
  <si>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</si>
  <si>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</si>
  <si>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</si>
  <si>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</si>
  <si>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</si>
  <si>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</si>
  <si>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</si>
  <si>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</si>
  <si>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</si>
  <si>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</si>
  <si>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</si>
  <si>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分収育林事業特別会計</t>
    <phoneticPr fontId="5"/>
  </si>
  <si>
    <t>-</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</si>
  <si>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</si>
  <si>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</si>
  <si>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</si>
  <si>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</si>
  <si>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</si>
  <si>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</si>
  <si>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</si>
  <si>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</si>
  <si>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</si>
  <si>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</si>
  <si>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</si>
  <si>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</si>
  <si>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</si>
  <si>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</si>
  <si>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</si>
  <si>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</si>
  <si>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</si>
  <si>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</si>
  <si>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</si>
  <si>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</si>
  <si>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</si>
  <si>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</si>
  <si>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</si>
  <si>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</si>
  <si>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</si>
  <si>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総合開発事業特別会計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</si>
  <si>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</si>
  <si>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</si>
  <si>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</si>
  <si>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</si>
  <si>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</si>
  <si>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</si>
  <si>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</si>
  <si>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</si>
  <si>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</si>
  <si>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</si>
  <si>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</si>
  <si>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</si>
  <si>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</si>
  <si>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</si>
  <si>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</si>
  <si>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</si>
  <si>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</si>
  <si>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</si>
  <si>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</si>
  <si>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</si>
  <si>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</si>
  <si>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</si>
  <si>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</si>
  <si>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</si>
  <si>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</si>
  <si>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</si>
  <si>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</si>
  <si>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</si>
  <si>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</si>
  <si>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</si>
  <si>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</si>
  <si>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</si>
  <si>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</si>
  <si>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</si>
  <si>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</si>
  <si>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</si>
  <si>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</si>
  <si>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</si>
  <si>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</si>
  <si>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</si>
  <si>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</si>
  <si>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</si>
  <si>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</si>
  <si>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</si>
  <si>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</si>
  <si>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</si>
  <si>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</si>
  <si>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</si>
  <si>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</si>
  <si>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</si>
  <si>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</si>
  <si>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</si>
  <si>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</si>
  <si>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</si>
  <si>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</si>
  <si>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</si>
  <si>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</si>
  <si>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</si>
  <si>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</si>
  <si>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</si>
  <si>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</si>
  <si>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</si>
  <si>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</si>
  <si>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</si>
  <si>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</si>
  <si>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</si>
  <si>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</si>
  <si>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</si>
  <si>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</si>
  <si>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</si>
  <si>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</si>
  <si>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</si>
  <si>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</si>
  <si>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</si>
  <si>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</si>
  <si>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</si>
  <si>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</si>
  <si>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</si>
  <si>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</si>
  <si>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</si>
  <si>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</si>
  <si>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</si>
  <si>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</si>
  <si>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</si>
  <si>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</si>
  <si>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</si>
  <si>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</si>
  <si>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</si>
  <si>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</si>
  <si>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</si>
  <si>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</si>
  <si>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</si>
  <si>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</si>
  <si>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</si>
  <si>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</si>
  <si>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</si>
  <si>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</si>
  <si>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</si>
  <si>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</si>
  <si>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</si>
  <si>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</si>
  <si>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</si>
  <si>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</si>
  <si>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</si>
  <si>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</si>
  <si>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</si>
  <si>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</si>
  <si>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</si>
  <si>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</si>
  <si>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</si>
  <si>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</si>
  <si>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</si>
  <si>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</si>
  <si>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</si>
  <si>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</si>
  <si>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</si>
  <si>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</si>
  <si>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</si>
  <si>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</si>
  <si>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</si>
  <si>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</si>
  <si>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</si>
  <si>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</si>
  <si>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</si>
  <si>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</si>
  <si>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</si>
  <si>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</si>
  <si>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</si>
  <si>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</si>
  <si>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</si>
  <si>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</si>
  <si>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</si>
  <si>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</si>
  <si>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</si>
  <si>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</si>
  <si>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</si>
  <si>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</si>
  <si>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</si>
  <si>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</si>
  <si>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</si>
  <si>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</si>
  <si>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</si>
  <si>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</si>
  <si>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</si>
  <si>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</si>
  <si>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</si>
  <si>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</si>
  <si>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</si>
  <si>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</si>
  <si>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</si>
  <si>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</si>
  <si>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</si>
  <si>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</si>
  <si>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</si>
  <si>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</si>
  <si>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</si>
  <si>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6.27</t>
  </si>
  <si>
    <t>▲ 2.22</t>
  </si>
  <si>
    <t>▲ 6.32</t>
  </si>
  <si>
    <t>一般会計</t>
  </si>
  <si>
    <t>病院事業会計</t>
  </si>
  <si>
    <t>国民健康保険特別会計</t>
  </si>
  <si>
    <t>介護保険特別会計（保険事業勘定）</t>
  </si>
  <si>
    <t>簡易水道事業特別会計</t>
  </si>
  <si>
    <t>農業集落排水事業特別会計</t>
  </si>
  <si>
    <t>飲料水供給施設事業特別会計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</si>
  <si>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</si>
  <si>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</si>
  <si>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</si>
  <si>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</si>
  <si>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</si>
  <si>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</si>
  <si>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</si>
  <si>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</si>
  <si>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</si>
  <si>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</si>
  <si>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</si>
  <si>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</si>
  <si>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</si>
  <si>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</si>
  <si>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</si>
  <si>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広島県市町総合事務組合</t>
    <rPh sb="0" eb="3">
      <t>ヒロシマケン</t>
    </rPh>
    <rPh sb="3" eb="4">
      <t>シ</t>
    </rPh>
    <rPh sb="4" eb="5">
      <t>マチ</t>
    </rPh>
    <rPh sb="5" eb="7">
      <t>ソウゴウ</t>
    </rPh>
    <rPh sb="7" eb="9">
      <t>ジム</t>
    </rPh>
    <rPh sb="9" eb="11">
      <t>クミアイ</t>
    </rPh>
    <phoneticPr fontId="2"/>
  </si>
  <si>
    <t>福山地区消防組合</t>
    <rPh sb="0" eb="2">
      <t>フクヤマ</t>
    </rPh>
    <rPh sb="2" eb="4">
      <t>チク</t>
    </rPh>
    <rPh sb="4" eb="6">
      <t>ショウボウ</t>
    </rPh>
    <rPh sb="6" eb="8">
      <t>クミアイ</t>
    </rPh>
    <phoneticPr fontId="2"/>
  </si>
  <si>
    <t>帝釈峡スコラ</t>
    <rPh sb="0" eb="3">
      <t>タイシャクキョウ</t>
    </rPh>
    <phoneticPr fontId="2"/>
  </si>
  <si>
    <t>神石高原農業公社</t>
    <rPh sb="0" eb="4">
      <t>ジンセキコウゲン</t>
    </rPh>
    <rPh sb="4" eb="6">
      <t>ノウギョウ</t>
    </rPh>
    <rPh sb="6" eb="8">
      <t>コウシャ</t>
    </rPh>
    <phoneticPr fontId="2"/>
  </si>
  <si>
    <t>さんわ182ステーション</t>
    <phoneticPr fontId="2"/>
  </si>
  <si>
    <t>神石高原地域創造チャレンジ基金</t>
    <rPh sb="0" eb="4">
      <t>ジンセキコウゲン</t>
    </rPh>
    <rPh sb="4" eb="6">
      <t>チイキ</t>
    </rPh>
    <rPh sb="6" eb="8">
      <t>ソウゾウ</t>
    </rPh>
    <rPh sb="13" eb="15">
      <t>キキン</t>
    </rPh>
    <phoneticPr fontId="2"/>
  </si>
  <si>
    <t>-</t>
    <phoneticPr fontId="2"/>
  </si>
  <si>
    <t>-</t>
    <phoneticPr fontId="2"/>
  </si>
  <si>
    <t>保健・医療・福祉支援事業基金</t>
    <phoneticPr fontId="5"/>
  </si>
  <si>
    <t>協働のまちづくり基金</t>
    <phoneticPr fontId="5"/>
  </si>
  <si>
    <t>小・中・高校教育支援事業基金</t>
    <phoneticPr fontId="5"/>
  </si>
  <si>
    <t>公共施設総合管理基金</t>
    <phoneticPr fontId="5"/>
  </si>
  <si>
    <t>かがやきネット管理運営基金</t>
    <rPh sb="7" eb="9">
      <t>カンリ</t>
    </rPh>
    <rPh sb="9" eb="11">
      <t>ウンエイ</t>
    </rPh>
    <rPh sb="11" eb="13">
      <t>キキン</t>
    </rPh>
    <phoneticPr fontId="2"/>
  </si>
  <si>
    <t>広島県後期高齢者医療広域連合（一般会計）</t>
    <rPh sb="0" eb="3">
      <t>ヒロシマケン</t>
    </rPh>
    <phoneticPr fontId="2"/>
  </si>
  <si>
    <t>広島県後期高齢者医療広域連合（特別会計）</t>
    <rPh sb="0" eb="3">
      <t>ヒロシマケン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</si>
  <si>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</si>
  <si>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</si>
  <si>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</si>
  <si>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rFont val="ＭＳ Ｐゴシック"/>
        <family val="3"/>
        <charset val="128"/>
      </rPr>
      <t>将来負担比率はマイナスでるため，グラフに表れないが，有形固定資産減価償却率は類似団体と比較して高いことから，老朽化した施設が増えつつある。今後，施設の大規模改修や維持管理費の増加が懸念される。</t>
    </r>
    <rPh sb="1" eb="3">
      <t>ショウライ</t>
    </rPh>
    <rPh sb="3" eb="5">
      <t>フタン</t>
    </rPh>
    <rPh sb="5" eb="7">
      <t>ヒリツ</t>
    </rPh>
    <rPh sb="21" eb="22">
      <t>アラワ</t>
    </rPh>
    <rPh sb="27" eb="29">
      <t>ユウケイ</t>
    </rPh>
    <rPh sb="29" eb="31">
      <t>コテイ</t>
    </rPh>
    <rPh sb="31" eb="33">
      <t>シサン</t>
    </rPh>
    <rPh sb="33" eb="35">
      <t>ゲンカ</t>
    </rPh>
    <rPh sb="35" eb="37">
      <t>ショウキャク</t>
    </rPh>
    <rPh sb="37" eb="38">
      <t>リツ</t>
    </rPh>
    <rPh sb="39" eb="41">
      <t>ルイジ</t>
    </rPh>
    <rPh sb="41" eb="43">
      <t>ダンタイ</t>
    </rPh>
    <rPh sb="44" eb="46">
      <t>ヒカク</t>
    </rPh>
    <rPh sb="48" eb="49">
      <t>タカ</t>
    </rPh>
    <rPh sb="55" eb="58">
      <t>ロウキュウカ</t>
    </rPh>
    <rPh sb="60" eb="62">
      <t>シセツ</t>
    </rPh>
    <rPh sb="63" eb="64">
      <t>フ</t>
    </rPh>
    <rPh sb="70" eb="72">
      <t>コンゴ</t>
    </rPh>
    <rPh sb="73" eb="75">
      <t>シセツ</t>
    </rPh>
    <rPh sb="76" eb="79">
      <t>ダイキボ</t>
    </rPh>
    <rPh sb="79" eb="81">
      <t>カイシュウ</t>
    </rPh>
    <rPh sb="82" eb="84">
      <t>イジ</t>
    </rPh>
    <rPh sb="84" eb="87">
      <t>カンリヒ</t>
    </rPh>
    <rPh sb="88" eb="90">
      <t>ゾウカ</t>
    </rPh>
    <rPh sb="91" eb="93">
      <t>ケネン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</si>
  <si>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</si>
  <si>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</si>
  <si>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</si>
  <si>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</si>
  <si>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</si>
  <si>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</si>
  <si>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「公債費負担適正化計画（平成18～24年度）」に基づき，地方債発行額抑制，繰上償還を実施した結果，実質公債費比率は，類似団体と比較して低くなっている。
　将来負担比率も，平成24年度決算からマイナスで推移している。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</si>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</sst>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C81E-43FF-AE99-583173A82E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130077</c:v>
                </c:pt>
                <c:pt idx="1">
                  <c:v>151216</c:v>
                </c:pt>
                <c:pt idx="2">
                  <c:v>184174</c:v>
                </c:pt>
                <c:pt idx="3">
                  <c:v>167707</c:v>
                </c:pt>
                <c:pt idx="4">
                  <c:v>209100</c:v>
                </c:pt>
              </c:numCache>
            </c:numRef>
          </c:val>
          <c:smooth val="0"/>
          <c:extLst xmlns:c16r2="http://schemas.microsoft.com/office/drawing/2015/06/chart">
            <c:ext xmlns:c16="http://schemas.microsoft.com/office/drawing/2014/chart" uri="{C3380CC4-5D6E-409C-BE32-E72D297353CC}">
              <c16:uniqueId val="{00000001-C81E-43FF-AE99-583173A82EA3}"/>
            </c:ext>
          </c:extLst>
        </c:ser>
        <c:dLbls>
          <c:showLegendKey val="0"/>
          <c:showVal val="0"/>
          <c:showCatName val="0"/>
          <c:showSerName val="0"/>
          <c:showPercent val="0"/>
          <c:showBubbleSize val="0"/>
        </c:dLbls>
        <c:marker val="1"/>
        <c:smooth val="0"/>
        <c:axId val="512892400"/>
        <c:axId val="512895928"/>
      </c:lineChart>
      <c:catAx>
        <c:axId val="51289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895928"/>
        <c:crosses val="autoZero"/>
        <c:auto val="1"/>
        <c:lblAlgn val="ctr"/>
        <c:lblOffset val="100"/>
        <c:tickLblSkip val="1"/>
        <c:tickMarkSkip val="1"/>
        <c:noMultiLvlLbl val="0"/>
      </c:catAx>
      <c:valAx>
        <c:axId val="5128959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89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8.3699999999999992</c:v>
                </c:pt>
                <c:pt idx="1">
                  <c:v>8.39</c:v>
                </c:pt>
                <c:pt idx="2">
                  <c:v>7.12</c:v>
                </c:pt>
                <c:pt idx="3">
                  <c:v>9.16</c:v>
                </c:pt>
                <c:pt idx="4">
                  <c:v>9.2799999999999994</c:v>
                </c:pt>
              </c:numCache>
            </c:numRef>
          </c:val>
          <c:extLst xmlns:c16r2="http://schemas.microsoft.com/office/drawing/2015/06/chart">
            <c:ext xmlns:c16="http://schemas.microsoft.com/office/drawing/2014/chart" uri="{C3380CC4-5D6E-409C-BE32-E72D297353CC}">
              <c16:uniqueId val="{00000000-4CBB-440B-A0BC-000C33BE05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72.56</c:v>
                </c:pt>
                <c:pt idx="1">
                  <c:v>72.319999999999993</c:v>
                </c:pt>
                <c:pt idx="2">
                  <c:v>76.7</c:v>
                </c:pt>
                <c:pt idx="3">
                  <c:v>77.36</c:v>
                </c:pt>
                <c:pt idx="4">
                  <c:v>78.17</c:v>
                </c:pt>
              </c:numCache>
            </c:numRef>
          </c:val>
          <c:extLst xmlns:c16r2="http://schemas.microsoft.com/office/drawing/2015/06/chart">
            <c:ext xmlns:c16="http://schemas.microsoft.com/office/drawing/2014/chart" uri="{C3380CC4-5D6E-409C-BE32-E72D297353CC}">
              <c16:uniqueId val="{00000001-4CBB-440B-A0BC-000C33BE05CB}"/>
            </c:ext>
          </c:extLst>
        </c:ser>
        <c:dLbls>
          <c:showLegendKey val="0"/>
          <c:showVal val="0"/>
          <c:showCatName val="0"/>
          <c:showSerName val="0"/>
          <c:showPercent val="0"/>
          <c:showBubbleSize val="0"/>
        </c:dLbls>
        <c:gapWidth val="250"/>
        <c:overlap val="100"/>
        <c:axId val="512894360"/>
        <c:axId val="51289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c:v>
                </c:pt>
                <c:pt idx="1">
                  <c:v>-6.27</c:v>
                </c:pt>
                <c:pt idx="2">
                  <c:v>-2.2200000000000002</c:v>
                </c:pt>
                <c:pt idx="3">
                  <c:v>9.41</c:v>
                </c:pt>
                <c:pt idx="4">
                  <c:v>-6.32</c:v>
                </c:pt>
              </c:numCache>
            </c:numRef>
          </c:val>
          <c:smooth val="0"/>
          <c:extLst xmlns:c16r2="http://schemas.microsoft.com/office/drawing/2015/06/chart">
            <c:ext xmlns:c16="http://schemas.microsoft.com/office/drawing/2014/chart" uri="{C3380CC4-5D6E-409C-BE32-E72D297353CC}">
              <c16:uniqueId val="{00000002-4CBB-440B-A0BC-000C33BE05CB}"/>
            </c:ext>
          </c:extLst>
        </c:ser>
        <c:dLbls>
          <c:showLegendKey val="0"/>
          <c:showVal val="0"/>
          <c:showCatName val="0"/>
          <c:showSerName val="0"/>
          <c:showPercent val="0"/>
          <c:showBubbleSize val="0"/>
        </c:dLbls>
        <c:marker val="1"/>
        <c:smooth val="0"/>
        <c:axId val="512894360"/>
        <c:axId val="512894752"/>
      </c:lineChart>
      <c:catAx>
        <c:axId val="51289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2894752"/>
        <c:crosses val="autoZero"/>
        <c:auto val="1"/>
        <c:lblAlgn val="ctr"/>
        <c:lblOffset val="100"/>
        <c:tickLblSkip val="1"/>
        <c:tickMarkSkip val="1"/>
        <c:noMultiLvlLbl val="0"/>
      </c:catAx>
      <c:valAx>
        <c:axId val="51289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89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1.81</c:v>
                </c:pt>
                <c:pt idx="2">
                  <c:v>#N/A</c:v>
                </c:pt>
                <c:pt idx="3">
                  <c:v>2.8</c:v>
                </c:pt>
                <c:pt idx="4">
                  <c:v>#N/A</c:v>
                </c:pt>
                <c:pt idx="5">
                  <c:v>1.35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07F-408E-8AC1-E1C4F475C1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7F-408E-8AC1-E1C4F475C1C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0.04</c:v>
                </c:pt>
                <c:pt idx="4">
                  <c:v>#N/A</c:v>
                </c:pt>
                <c:pt idx="5">
                  <c:v>0.12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007F-408E-8AC1-E1C4F475C1C7}"/>
            </c:ext>
          </c:extLst>
        </c:ser>
        <c:ser>
          <c:idx val="3"/>
          <c:order val="3"/>
          <c:tx>
            <c:strRef>
              <c:f>データシート!$A$30</c:f>
              <c:strCache>
                <c:ptCount val="1"/>
                <c:pt idx="0">
                  <c:v>飲料水供給施設事業特別会計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0.08</c:v>
                </c:pt>
                <c:pt idx="4">
                  <c:v>#N/A</c:v>
                </c:pt>
                <c:pt idx="5">
                  <c:v>0.06</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3-007F-408E-8AC1-E1C4F475C1C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0.17</c:v>
                </c:pt>
                <c:pt idx="4">
                  <c:v>#N/A</c:v>
                </c:pt>
                <c:pt idx="5">
                  <c:v>0.16</c:v>
                </c:pt>
                <c:pt idx="6">
                  <c:v>#N/A</c:v>
                </c:pt>
                <c:pt idx="7">
                  <c:v>0.22</c:v>
                </c:pt>
                <c:pt idx="8">
                  <c:v>#N/A</c:v>
                </c:pt>
                <c:pt idx="9">
                  <c:v>0.31</c:v>
                </c:pt>
              </c:numCache>
            </c:numRef>
          </c:val>
          <c:extLst xmlns:c16r2="http://schemas.microsoft.com/office/drawing/2015/06/chart">
            <c:ext xmlns:c16="http://schemas.microsoft.com/office/drawing/2014/chart" uri="{C3380CC4-5D6E-409C-BE32-E72D297353CC}">
              <c16:uniqueId val="{00000004-007F-408E-8AC1-E1C4F475C1C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0.22</c:v>
                </c:pt>
                <c:pt idx="4">
                  <c:v>#N/A</c:v>
                </c:pt>
                <c:pt idx="5">
                  <c:v>0.17</c:v>
                </c:pt>
                <c:pt idx="6">
                  <c:v>#N/A</c:v>
                </c:pt>
                <c:pt idx="7">
                  <c:v>0.51</c:v>
                </c:pt>
                <c:pt idx="8">
                  <c:v>#N/A</c:v>
                </c:pt>
                <c:pt idx="9">
                  <c:v>0.35</c:v>
                </c:pt>
              </c:numCache>
            </c:numRef>
          </c:val>
          <c:extLst xmlns:c16r2="http://schemas.microsoft.com/office/drawing/2015/06/chart">
            <c:ext xmlns:c16="http://schemas.microsoft.com/office/drawing/2014/chart" uri="{C3380CC4-5D6E-409C-BE32-E72D297353CC}">
              <c16:uniqueId val="{00000005-007F-408E-8AC1-E1C4F475C1C7}"/>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0.57999999999999996</c:v>
                </c:pt>
                <c:pt idx="4">
                  <c:v>#N/A</c:v>
                </c:pt>
                <c:pt idx="5">
                  <c:v>0.31</c:v>
                </c:pt>
                <c:pt idx="6">
                  <c:v>#N/A</c:v>
                </c:pt>
                <c:pt idx="7">
                  <c:v>0.66</c:v>
                </c:pt>
                <c:pt idx="8">
                  <c:v>#N/A</c:v>
                </c:pt>
                <c:pt idx="9">
                  <c:v>0.63</c:v>
                </c:pt>
              </c:numCache>
            </c:numRef>
          </c:val>
          <c:extLst xmlns:c16r2="http://schemas.microsoft.com/office/drawing/2015/06/chart">
            <c:ext xmlns:c16="http://schemas.microsoft.com/office/drawing/2014/chart" uri="{C3380CC4-5D6E-409C-BE32-E72D297353CC}">
              <c16:uniqueId val="{00000006-007F-408E-8AC1-E1C4F475C1C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0.92</c:v>
                </c:pt>
                <c:pt idx="8">
                  <c:v>#N/A</c:v>
                </c:pt>
                <c:pt idx="9">
                  <c:v>1.5</c:v>
                </c:pt>
              </c:numCache>
            </c:numRef>
          </c:val>
          <c:extLst xmlns:c16r2="http://schemas.microsoft.com/office/drawing/2015/06/chart">
            <c:ext xmlns:c16="http://schemas.microsoft.com/office/drawing/2014/chart" uri="{C3380CC4-5D6E-409C-BE32-E72D297353CC}">
              <c16:uniqueId val="{00000007-007F-408E-8AC1-E1C4F475C1C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0.45</c:v>
                </c:pt>
                <c:pt idx="2">
                  <c:v>#N/A</c:v>
                </c:pt>
                <c:pt idx="3">
                  <c:v>0.85</c:v>
                </c:pt>
                <c:pt idx="4">
                  <c:v>#N/A</c:v>
                </c:pt>
                <c:pt idx="5">
                  <c:v>1.26</c:v>
                </c:pt>
                <c:pt idx="6">
                  <c:v>#N/A</c:v>
                </c:pt>
                <c:pt idx="7">
                  <c:v>1.72</c:v>
                </c:pt>
                <c:pt idx="8">
                  <c:v>#N/A</c:v>
                </c:pt>
                <c:pt idx="9">
                  <c:v>2.2000000000000002</c:v>
                </c:pt>
              </c:numCache>
            </c:numRef>
          </c:val>
          <c:extLst xmlns:c16r2="http://schemas.microsoft.com/office/drawing/2015/06/chart">
            <c:ext xmlns:c16="http://schemas.microsoft.com/office/drawing/2014/chart" uri="{C3380CC4-5D6E-409C-BE32-E72D297353CC}">
              <c16:uniqueId val="{00000008-007F-408E-8AC1-E1C4F475C1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8.3000000000000007</c:v>
                </c:pt>
                <c:pt idx="2">
                  <c:v>#N/A</c:v>
                </c:pt>
                <c:pt idx="3">
                  <c:v>8.3000000000000007</c:v>
                </c:pt>
                <c:pt idx="4">
                  <c:v>#N/A</c:v>
                </c:pt>
                <c:pt idx="5">
                  <c:v>7.05</c:v>
                </c:pt>
                <c:pt idx="6">
                  <c:v>#N/A</c:v>
                </c:pt>
                <c:pt idx="7">
                  <c:v>9.11</c:v>
                </c:pt>
                <c:pt idx="8">
                  <c:v>#N/A</c:v>
                </c:pt>
                <c:pt idx="9">
                  <c:v>9.18</c:v>
                </c:pt>
              </c:numCache>
            </c:numRef>
          </c:val>
          <c:extLst xmlns:c16r2="http://schemas.microsoft.com/office/drawing/2015/06/chart">
            <c:ext xmlns:c16="http://schemas.microsoft.com/office/drawing/2014/chart" uri="{C3380CC4-5D6E-409C-BE32-E72D297353CC}">
              <c16:uniqueId val="{00000009-007F-408E-8AC1-E1C4F475C1C7}"/>
            </c:ext>
          </c:extLst>
        </c:ser>
        <c:dLbls>
          <c:showLegendKey val="0"/>
          <c:showVal val="0"/>
          <c:showCatName val="0"/>
          <c:showSerName val="0"/>
          <c:showPercent val="0"/>
          <c:showBubbleSize val="0"/>
        </c:dLbls>
        <c:gapWidth val="150"/>
        <c:overlap val="100"/>
        <c:axId val="512899064"/>
        <c:axId val="512897104"/>
      </c:barChart>
      <c:catAx>
        <c:axId val="51289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897104"/>
        <c:crosses val="autoZero"/>
        <c:auto val="1"/>
        <c:lblAlgn val="ctr"/>
        <c:lblOffset val="100"/>
        <c:tickLblSkip val="1"/>
        <c:tickMarkSkip val="1"/>
        <c:noMultiLvlLbl val="0"/>
      </c:catAx>
      <c:valAx>
        <c:axId val="51289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899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1322</c:v>
                </c:pt>
                <c:pt idx="5">
                  <c:v>1269</c:v>
                </c:pt>
                <c:pt idx="8">
                  <c:v>1348</c:v>
                </c:pt>
                <c:pt idx="11">
                  <c:v>1268</c:v>
                </c:pt>
                <c:pt idx="14">
                  <c:v>1260</c:v>
                </c:pt>
              </c:numCache>
            </c:numRef>
          </c:val>
          <c:extLst xmlns:c16r2="http://schemas.microsoft.com/office/drawing/2015/06/chart">
            <c:ext xmlns:c16="http://schemas.microsoft.com/office/drawing/2014/chart" uri="{C3380CC4-5D6E-409C-BE32-E72D297353CC}">
              <c16:uniqueId val="{00000000-4EAC-4BA1-BA19-9F5EA9130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EAC-4BA1-BA19-9F5EA9130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4EAC-4BA1-BA19-9F5EA9130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18</c:v>
                </c:pt>
                <c:pt idx="6">
                  <c:v>21</c:v>
                </c:pt>
                <c:pt idx="9">
                  <c:v>22</c:v>
                </c:pt>
                <c:pt idx="12">
                  <c:v>22</c:v>
                </c:pt>
              </c:numCache>
            </c:numRef>
          </c:val>
          <c:extLst xmlns:c16r2="http://schemas.microsoft.com/office/drawing/2015/06/chart">
            <c:ext xmlns:c16="http://schemas.microsoft.com/office/drawing/2014/chart" uri="{C3380CC4-5D6E-409C-BE32-E72D297353CC}">
              <c16:uniqueId val="{00000003-4EAC-4BA1-BA19-9F5EA9130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215</c:v>
                </c:pt>
                <c:pt idx="3">
                  <c:v>212</c:v>
                </c:pt>
                <c:pt idx="6">
                  <c:v>231</c:v>
                </c:pt>
                <c:pt idx="9">
                  <c:v>219</c:v>
                </c:pt>
                <c:pt idx="12">
                  <c:v>211</c:v>
                </c:pt>
              </c:numCache>
            </c:numRef>
          </c:val>
          <c:extLst xmlns:c16r2="http://schemas.microsoft.com/office/drawing/2015/06/chart">
            <c:ext xmlns:c16="http://schemas.microsoft.com/office/drawing/2014/chart" uri="{C3380CC4-5D6E-409C-BE32-E72D297353CC}">
              <c16:uniqueId val="{00000004-4EAC-4BA1-BA19-9F5EA9130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AC-4BA1-BA19-9F5EA9130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EAC-4BA1-BA19-9F5EA9130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1468</c:v>
                </c:pt>
                <c:pt idx="3">
                  <c:v>1372</c:v>
                </c:pt>
                <c:pt idx="6">
                  <c:v>1466</c:v>
                </c:pt>
                <c:pt idx="9">
                  <c:v>1328</c:v>
                </c:pt>
                <c:pt idx="12">
                  <c:v>1298</c:v>
                </c:pt>
              </c:numCache>
            </c:numRef>
          </c:val>
          <c:extLst xmlns:c16r2="http://schemas.microsoft.com/office/drawing/2015/06/chart">
            <c:ext xmlns:c16="http://schemas.microsoft.com/office/drawing/2014/chart" uri="{C3380CC4-5D6E-409C-BE32-E72D297353CC}">
              <c16:uniqueId val="{00000007-4EAC-4BA1-BA19-9F5EA9130625}"/>
            </c:ext>
          </c:extLst>
        </c:ser>
        <c:dLbls>
          <c:showLegendKey val="0"/>
          <c:showVal val="0"/>
          <c:showCatName val="0"/>
          <c:showSerName val="0"/>
          <c:showPercent val="0"/>
          <c:showBubbleSize val="0"/>
        </c:dLbls>
        <c:gapWidth val="100"/>
        <c:overlap val="100"/>
        <c:axId val="515174768"/>
        <c:axId val="51517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375</c:v>
                </c:pt>
                <c:pt idx="2">
                  <c:v>#N/A</c:v>
                </c:pt>
                <c:pt idx="3">
                  <c:v>#N/A</c:v>
                </c:pt>
                <c:pt idx="4">
                  <c:v>334</c:v>
                </c:pt>
                <c:pt idx="5">
                  <c:v>#N/A</c:v>
                </c:pt>
                <c:pt idx="6">
                  <c:v>#N/A</c:v>
                </c:pt>
                <c:pt idx="7">
                  <c:v>371</c:v>
                </c:pt>
                <c:pt idx="8">
                  <c:v>#N/A</c:v>
                </c:pt>
                <c:pt idx="9">
                  <c:v>#N/A</c:v>
                </c:pt>
                <c:pt idx="10">
                  <c:v>302</c:v>
                </c:pt>
                <c:pt idx="11">
                  <c:v>#N/A</c:v>
                </c:pt>
                <c:pt idx="12">
                  <c:v>#N/A</c:v>
                </c:pt>
                <c:pt idx="13">
                  <c:v>272</c:v>
                </c:pt>
                <c:pt idx="14">
                  <c:v>#N/A</c:v>
                </c:pt>
              </c:numCache>
            </c:numRef>
          </c:val>
          <c:smooth val="0"/>
          <c:extLst xmlns:c16r2="http://schemas.microsoft.com/office/drawing/2015/06/chart">
            <c:ext xmlns:c16="http://schemas.microsoft.com/office/drawing/2014/chart" uri="{C3380CC4-5D6E-409C-BE32-E72D297353CC}">
              <c16:uniqueId val="{00000008-4EAC-4BA1-BA19-9F5EA9130625}"/>
            </c:ext>
          </c:extLst>
        </c:ser>
        <c:dLbls>
          <c:showLegendKey val="0"/>
          <c:showVal val="0"/>
          <c:showCatName val="0"/>
          <c:showSerName val="0"/>
          <c:showPercent val="0"/>
          <c:showBubbleSize val="0"/>
        </c:dLbls>
        <c:marker val="1"/>
        <c:smooth val="0"/>
        <c:axId val="515174768"/>
        <c:axId val="515176336"/>
      </c:lineChart>
      <c:catAx>
        <c:axId val="51517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176336"/>
        <c:crosses val="autoZero"/>
        <c:auto val="1"/>
        <c:lblAlgn val="ctr"/>
        <c:lblOffset val="100"/>
        <c:tickLblSkip val="1"/>
        <c:tickMarkSkip val="1"/>
        <c:noMultiLvlLbl val="0"/>
      </c:catAx>
      <c:valAx>
        <c:axId val="51517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17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12049</c:v>
                </c:pt>
                <c:pt idx="5">
                  <c:v>11905</c:v>
                </c:pt>
                <c:pt idx="8">
                  <c:v>11615</c:v>
                </c:pt>
                <c:pt idx="11">
                  <c:v>11546</c:v>
                </c:pt>
                <c:pt idx="14">
                  <c:v>11878</c:v>
                </c:pt>
              </c:numCache>
            </c:numRef>
          </c:val>
          <c:extLst xmlns:c16r2="http://schemas.microsoft.com/office/drawing/2015/06/chart">
            <c:ext xmlns:c16="http://schemas.microsoft.com/office/drawing/2014/chart" uri="{C3380CC4-5D6E-409C-BE32-E72D297353CC}">
              <c16:uniqueId val="{00000000-0064-4F2A-A146-07C44C4286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98</c:v>
                </c:pt>
                <c:pt idx="5">
                  <c:v>84</c:v>
                </c:pt>
                <c:pt idx="8">
                  <c:v>70</c:v>
                </c:pt>
                <c:pt idx="11">
                  <c:v>51</c:v>
                </c:pt>
                <c:pt idx="14">
                  <c:v>34</c:v>
                </c:pt>
              </c:numCache>
            </c:numRef>
          </c:val>
          <c:extLst xmlns:c16r2="http://schemas.microsoft.com/office/drawing/2015/06/chart">
            <c:ext xmlns:c16="http://schemas.microsoft.com/office/drawing/2014/chart" uri="{C3380CC4-5D6E-409C-BE32-E72D297353CC}">
              <c16:uniqueId val="{00000001-0064-4F2A-A146-07C44C4286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8960</c:v>
                </c:pt>
                <c:pt idx="5">
                  <c:v>10015</c:v>
                </c:pt>
                <c:pt idx="8">
                  <c:v>10541</c:v>
                </c:pt>
                <c:pt idx="11">
                  <c:v>9466</c:v>
                </c:pt>
                <c:pt idx="14">
                  <c:v>7728</c:v>
                </c:pt>
              </c:numCache>
            </c:numRef>
          </c:val>
          <c:extLst xmlns:c16r2="http://schemas.microsoft.com/office/drawing/2015/06/chart">
            <c:ext xmlns:c16="http://schemas.microsoft.com/office/drawing/2014/chart" uri="{C3380CC4-5D6E-409C-BE32-E72D297353CC}">
              <c16:uniqueId val="{00000002-0064-4F2A-A146-07C44C4286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064-4F2A-A146-07C44C4286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064-4F2A-A146-07C44C4286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64-4F2A-A146-07C44C4286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997</c:v>
                </c:pt>
                <c:pt idx="3">
                  <c:v>985</c:v>
                </c:pt>
                <c:pt idx="6">
                  <c:v>946</c:v>
                </c:pt>
                <c:pt idx="9">
                  <c:v>858</c:v>
                </c:pt>
                <c:pt idx="12">
                  <c:v>706</c:v>
                </c:pt>
              </c:numCache>
            </c:numRef>
          </c:val>
          <c:extLst xmlns:c16r2="http://schemas.microsoft.com/office/drawing/2015/06/chart">
            <c:ext xmlns:c16="http://schemas.microsoft.com/office/drawing/2014/chart" uri="{C3380CC4-5D6E-409C-BE32-E72D297353CC}">
              <c16:uniqueId val="{00000006-0064-4F2A-A146-07C44C4286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c:v>
                </c:pt>
                <c:pt idx="3">
                  <c:v>115</c:v>
                </c:pt>
                <c:pt idx="6">
                  <c:v>108</c:v>
                </c:pt>
                <c:pt idx="9">
                  <c:v>95</c:v>
                </c:pt>
                <c:pt idx="12">
                  <c:v>83</c:v>
                </c:pt>
              </c:numCache>
            </c:numRef>
          </c:val>
          <c:extLst xmlns:c16r2="http://schemas.microsoft.com/office/drawing/2015/06/chart">
            <c:ext xmlns:c16="http://schemas.microsoft.com/office/drawing/2014/chart" uri="{C3380CC4-5D6E-409C-BE32-E72D297353CC}">
              <c16:uniqueId val="{00000007-0064-4F2A-A146-07C44C4286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1995</c:v>
                </c:pt>
                <c:pt idx="3">
                  <c:v>1867</c:v>
                </c:pt>
                <c:pt idx="6">
                  <c:v>1808</c:v>
                </c:pt>
                <c:pt idx="9">
                  <c:v>1562</c:v>
                </c:pt>
                <c:pt idx="12">
                  <c:v>1434</c:v>
                </c:pt>
              </c:numCache>
            </c:numRef>
          </c:val>
          <c:extLst xmlns:c16r2="http://schemas.microsoft.com/office/drawing/2015/06/chart">
            <c:ext xmlns:c16="http://schemas.microsoft.com/office/drawing/2014/chart" uri="{C3380CC4-5D6E-409C-BE32-E72D297353CC}">
              <c16:uniqueId val="{00000008-0064-4F2A-A146-07C44C4286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c:v>
                </c:pt>
                <c:pt idx="3">
                  <c:v>2</c:v>
                </c:pt>
                <c:pt idx="6">
                  <c:v>6</c:v>
                </c:pt>
                <c:pt idx="9">
                  <c:v>4</c:v>
                </c:pt>
                <c:pt idx="12">
                  <c:v>2</c:v>
                </c:pt>
              </c:numCache>
            </c:numRef>
          </c:val>
          <c:extLst xmlns:c16r2="http://schemas.microsoft.com/office/drawing/2015/06/chart">
            <c:ext xmlns:c16="http://schemas.microsoft.com/office/drawing/2014/chart" uri="{C3380CC4-5D6E-409C-BE32-E72D297353CC}">
              <c16:uniqueId val="{00000009-0064-4F2A-A146-07C44C4286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13380</c:v>
                </c:pt>
                <c:pt idx="3">
                  <c:v>12705</c:v>
                </c:pt>
                <c:pt idx="6">
                  <c:v>12637</c:v>
                </c:pt>
                <c:pt idx="9">
                  <c:v>12005</c:v>
                </c:pt>
                <c:pt idx="12">
                  <c:v>12246</c:v>
                </c:pt>
              </c:numCache>
            </c:numRef>
          </c:val>
          <c:extLst xmlns:c16r2="http://schemas.microsoft.com/office/drawing/2015/06/chart">
            <c:ext xmlns:c16="http://schemas.microsoft.com/office/drawing/2014/chart" uri="{C3380CC4-5D6E-409C-BE32-E72D297353CC}">
              <c16:uniqueId val="{0000000A-0064-4F2A-A146-07C44C428611}"/>
            </c:ext>
          </c:extLst>
        </c:ser>
        <c:dLbls>
          <c:showLegendKey val="0"/>
          <c:showVal val="0"/>
          <c:showCatName val="0"/>
          <c:showSerName val="0"/>
          <c:showPercent val="0"/>
          <c:showBubbleSize val="0"/>
        </c:dLbls>
        <c:gapWidth val="100"/>
        <c:overlap val="100"/>
        <c:axId val="515177120"/>
        <c:axId val="515173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064-4F2A-A146-07C44C428611}"/>
            </c:ext>
          </c:extLst>
        </c:ser>
        <c:dLbls>
          <c:showLegendKey val="0"/>
          <c:showVal val="0"/>
          <c:showCatName val="0"/>
          <c:showSerName val="0"/>
          <c:showPercent val="0"/>
          <c:showBubbleSize val="0"/>
        </c:dLbls>
        <c:marker val="1"/>
        <c:smooth val="0"/>
        <c:axId val="515177120"/>
        <c:axId val="515173592"/>
      </c:lineChart>
      <c:catAx>
        <c:axId val="51517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173592"/>
        <c:crosses val="autoZero"/>
        <c:auto val="1"/>
        <c:lblAlgn val="ctr"/>
        <c:lblOffset val="100"/>
        <c:tickLblSkip val="1"/>
        <c:tickMarkSkip val="1"/>
        <c:noMultiLvlLbl val="0"/>
      </c:catAx>
      <c:valAx>
        <c:axId val="515173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17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4971</c:v>
                </c:pt>
                <c:pt idx="1">
                  <c:v>4800</c:v>
                </c:pt>
                <c:pt idx="2">
                  <c:v>4733</c:v>
                </c:pt>
              </c:numCache>
            </c:numRef>
          </c:val>
          <c:extLst xmlns:c16r2="http://schemas.microsoft.com/office/drawing/2015/06/chart">
            <c:ext xmlns:c16="http://schemas.microsoft.com/office/drawing/2014/chart" uri="{C3380CC4-5D6E-409C-BE32-E72D297353CC}">
              <c16:uniqueId val="{00000000-0287-4A01-95D6-040004D8FF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920</c:v>
                </c:pt>
                <c:pt idx="1">
                  <c:v>23</c:v>
                </c:pt>
                <c:pt idx="2">
                  <c:v>23</c:v>
                </c:pt>
              </c:numCache>
            </c:numRef>
          </c:val>
          <c:extLst xmlns:c16r2="http://schemas.microsoft.com/office/drawing/2015/06/chart">
            <c:ext xmlns:c16="http://schemas.microsoft.com/office/drawing/2014/chart" uri="{C3380CC4-5D6E-409C-BE32-E72D297353CC}">
              <c16:uniqueId val="{00000001-0287-4A01-95D6-040004D8FF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5608</c:v>
                </c:pt>
                <c:pt idx="1">
                  <c:v>5441</c:v>
                </c:pt>
                <c:pt idx="2">
                  <c:v>5489</c:v>
                </c:pt>
              </c:numCache>
            </c:numRef>
          </c:val>
          <c:extLst xmlns:c16r2="http://schemas.microsoft.com/office/drawing/2015/06/chart">
            <c:ext xmlns:c16="http://schemas.microsoft.com/office/drawing/2014/chart" uri="{C3380CC4-5D6E-409C-BE32-E72D297353CC}">
              <c16:uniqueId val="{00000002-0287-4A01-95D6-040004D8FFD9}"/>
            </c:ext>
          </c:extLst>
        </c:ser>
        <c:dLbls>
          <c:showLegendKey val="0"/>
          <c:showVal val="0"/>
          <c:showCatName val="0"/>
          <c:showSerName val="0"/>
          <c:showPercent val="0"/>
          <c:showBubbleSize val="0"/>
        </c:dLbls>
        <c:gapWidth val="120"/>
        <c:overlap val="100"/>
        <c:axId val="515171632"/>
        <c:axId val="515177512"/>
      </c:barChart>
      <c:catAx>
        <c:axId val="51517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177512"/>
        <c:crosses val="autoZero"/>
        <c:auto val="1"/>
        <c:lblAlgn val="ctr"/>
        <c:lblOffset val="100"/>
        <c:tickLblSkip val="1"/>
        <c:tickMarkSkip val="1"/>
        <c:noMultiLvlLbl val="0"/>
      </c:catAx>
      <c:valAx>
        <c:axId val="515177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17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4B-44BC-B59C-91D24001840E}"/>
                </c:ext>
                <c:ext xmlns:c15="http://schemas.microsoft.com/office/drawing/2012/chart" uri="{CE6537A1-D6FC-4f65-9D91-7224C49458BB}">
                  <c15:dlblFieldTable>
                    <c15:dlblFTEntry>
                      <c15:txfldGUID>{D1898B56-8D7A-4C71-9BA9-088F4DA26DD4}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4B-44BC-B59C-91D24001840E}"/>
                </c:ext>
                <c:ext xmlns:c15="http://schemas.microsoft.com/office/drawing/2012/chart" uri="{CE6537A1-D6FC-4f65-9D91-7224C49458BB}">
                  <c15:dlblFieldTable>
                    <c15:dlblFTEntry>
                      <c15:txfldGUID>{F12D667B-E546-44CE-B365-0560D5E8EA9D}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4B-44BC-B59C-91D24001840E}"/>
                </c:ext>
                <c:ext xmlns:c15="http://schemas.microsoft.com/office/drawing/2012/chart" uri="{CE6537A1-D6FC-4f65-9D91-7224C49458BB}">
                  <c15:dlblFieldTable>
                    <c15:dlblFTEntry>
                      <c15:txfldGUID>{96A26552-D0C8-413C-9772-04374BD3DF4E}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4B-44BC-B59C-91D24001840E}"/>
                </c:ext>
                <c:ext xmlns:c15="http://schemas.microsoft.com/office/drawing/2012/chart" uri="{CE6537A1-D6FC-4f65-9D91-7224C49458BB}">
                  <c15:dlblFieldTable>
                    <c15:dlblFTEntry>
                      <c15:txfldGUID>{A8744421-0340-4B4E-999B-4B72EDC2300C}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4B-44BC-B59C-91D24001840E}"/>
                </c:ext>
                <c:ext xmlns:c15="http://schemas.microsoft.com/office/drawing/2012/chart" uri="{CE6537A1-D6FC-4f65-9D91-7224C49458BB}">
                  <c15:dlblFieldTable>
                    <c15:dlblFTEntry>
                      <c15:txfldGUID>{C745CA0D-4BEB-4925-A0FE-508D96A4CDC3}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4B-44BC-B59C-91D24001840E}"/>
                </c:ext>
                <c:ext xmlns:c15="http://schemas.microsoft.com/office/drawing/2012/chart" uri="{CE6537A1-D6FC-4f65-9D91-7224C49458BB}">
                  <c15:dlblFieldTable>
                    <c15:dlblFTEntry>
                      <c15:txfldGUID>{97691956-410F-4656-A789-601F2E17A1E2}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4B-44BC-B59C-91D24001840E}"/>
                </c:ext>
                <c:ext xmlns:c15="http://schemas.microsoft.com/office/drawing/2012/chart" uri="{CE6537A1-D6FC-4f65-9D91-7224C49458BB}">
                  <c15:dlblFieldTable>
                    <c15:dlblFTEntry>
                      <c15:txfldGUID>{E05D84E6-0B14-42C3-8A53-9EC35B759272}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64B-44BC-B59C-91D24001840E}"/>
                </c:ext>
                <c:ext xmlns:c15="http://schemas.microsoft.com/office/drawing/2012/chart" uri="{CE6537A1-D6FC-4f65-9D91-7224C49458BB}">
                  <c15:dlblFieldTable>
                    <c15:dlblFTEntry>
                      <c15:txfldGUID>{90695831-32B1-4DDC-9BA0-FCA6C525885D}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4B-44BC-B59C-91D24001840E}"/>
                </c:ext>
                <c:ext xmlns:c15="http://schemas.microsoft.com/office/drawing/2012/chart" uri="{CE6537A1-D6FC-4f65-9D91-7224C49458BB}">
                  <c15:dlblFieldTable>
                    <c15:dlblFTEntry>
                      <c15:txfldGUID>{2453D12F-E3EF-48B2-9C8F-91C9871C0B55}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62.9</c:v>
                </c:pt>
                <c:pt idx="16">
                  <c:v>65.8</c:v>
                </c:pt>
                <c:pt idx="24">
                  <c:v>67.400000000000006</c:v>
                </c:pt>
                <c:pt idx="32">
                  <c:v>68.5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64B-44BC-B59C-91D2400184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4B-44BC-B59C-91D24001840E}"/>
                </c:ext>
                <c:ext xmlns:c15="http://schemas.microsoft.com/office/drawing/2012/chart" uri="{CE6537A1-D6FC-4f65-9D91-7224C49458BB}">
                  <c15:dlblFieldTable>
                    <c15:dlblFTEntry>
                      <c15:txfldGUID>{80873221-E497-4A04-8CEA-17E3C92C0E27}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4B-44BC-B59C-91D24001840E}"/>
                </c:ext>
                <c:ext xmlns:c15="http://schemas.microsoft.com/office/drawing/2012/chart" uri="{CE6537A1-D6FC-4f65-9D91-7224C49458BB}">
                  <c15:dlblFieldTable>
                    <c15:dlblFTEntry>
                      <c15:txfldGUID>{3F5157F9-8AAC-483B-A194-6312557AF39B}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64B-44BC-B59C-91D24001840E}"/>
                </c:ext>
                <c:ext xmlns:c15="http://schemas.microsoft.com/office/drawing/2012/chart" uri="{CE6537A1-D6FC-4f65-9D91-7224C49458BB}">
                  <c15:dlblFieldTable>
                    <c15:dlblFTEntry>
                      <c15:txfldGUID>{DB6D7085-4434-48EE-9B1E-0EE5F19B8E6B}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4B-44BC-B59C-91D24001840E}"/>
                </c:ext>
                <c:ext xmlns:c15="http://schemas.microsoft.com/office/drawing/2012/chart" uri="{CE6537A1-D6FC-4f65-9D91-7224C49458BB}">
                  <c15:dlblFieldTable>
                    <c15:dlblFTEntry>
                      <c15:txfldGUID>{7A110739-FA45-46FA-B5FE-2DA921111CFC}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64B-44BC-B59C-91D24001840E}"/>
                </c:ext>
                <c:ext xmlns:c15="http://schemas.microsoft.com/office/drawing/2012/chart" uri="{CE6537A1-D6FC-4f65-9D91-7224C49458BB}">
                  <c15:dlblFieldTable>
                    <c15:dlblFTEntry>
                      <c15:txfldGUID>{A1BD207E-B324-4594-8F06-AE834564C0BC}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64B-44BC-B59C-91D24001840E}"/>
                </c:ext>
                <c:ext xmlns:c15="http://schemas.microsoft.com/office/drawing/2012/chart" uri="{CE6537A1-D6FC-4f65-9D91-7224C49458BB}">
                  <c15:dlblFieldTable>
                    <c15:dlblFTEntry>
                      <c15:txfldGUID>{65D8D0A9-85CC-4F70-86B1-DB4C2B311957}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64B-44BC-B59C-91D24001840E}"/>
                </c:ext>
                <c:ext xmlns:c15="http://schemas.microsoft.com/office/drawing/2012/chart" uri="{CE6537A1-D6FC-4f65-9D91-7224C49458BB}">
                  <c15:dlblFieldTable>
                    <c15:dlblFTEntry>
                      <c15:txfldGUID>{175C506D-D728-474E-BF79-F913AC6ABD66}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64B-44BC-B59C-91D24001840E}"/>
                </c:ext>
                <c:ext xmlns:c15="http://schemas.microsoft.com/office/drawing/2012/chart" uri="{CE6537A1-D6FC-4f65-9D91-7224C49458BB}">
                  <c15:dlblFieldTable>
                    <c15:dlblFTEntry>
                      <c15:txfldGUID>{D355C118-F4AF-4F4D-B69A-04DD3ECF862E}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64B-44BC-B59C-91D24001840E}"/>
                </c:ext>
                <c:ext xmlns:c15="http://schemas.microsoft.com/office/drawing/2012/chart" uri="{CE6537A1-D6FC-4f65-9D91-7224C49458BB}">
                  <c15:dlblFieldTable>
                    <c15:dlblFTEntry>
                      <c15:txfldGUID>{C1A5BE04-2305-4AC6-91CF-4A97A496A955}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64B-44BC-B59C-91D24001840E}"/>
            </c:ext>
          </c:extLst>
        </c:ser>
        <c:dLbls>
          <c:showLegendKey val="0"/>
          <c:showVal val="1"/>
          <c:showCatName val="0"/>
          <c:showSerName val="0"/>
          <c:showPercent val="0"/>
          <c:showBubbleSize val="0"/>
        </c:dLbls>
        <c:axId val="515170456"/>
        <c:axId val="515170848"/>
      </c:scatterChart>
      <c:valAx>
        <c:axId val="515170456"/>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170848"/>
        <c:crosses val="autoZero"/>
        <c:crossBetween val="midCat"/>
      </c:valAx>
      <c:valAx>
        <c:axId val="515170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170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B6-46B1-8AF6-F1582B3B8677}"/>
                </c:ext>
                <c:ext xmlns:c15="http://schemas.microsoft.com/office/drawing/2012/chart" uri="{CE6537A1-D6FC-4f65-9D91-7224C49458BB}">
                  <c15:dlblFieldTable>
                    <c15:dlblFTEntry>
                      <c15:txfldGUID>{845EC0F1-C82A-428E-A13F-D6CBF61E121E}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B6-46B1-8AF6-F1582B3B8677}"/>
                </c:ext>
                <c:ext xmlns:c15="http://schemas.microsoft.com/office/drawing/2012/chart" uri="{CE6537A1-D6FC-4f65-9D91-7224C49458BB}">
                  <c15:dlblFieldTable>
                    <c15:dlblFTEntry>
                      <c15:txfldGUID>{1F113BA2-78B6-4541-986D-A50DE805F195}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B6-46B1-8AF6-F1582B3B8677}"/>
                </c:ext>
                <c:ext xmlns:c15="http://schemas.microsoft.com/office/drawing/2012/chart" uri="{CE6537A1-D6FC-4f65-9D91-7224C49458BB}">
                  <c15:dlblFieldTable>
                    <c15:dlblFTEntry>
                      <c15:txfldGUID>{0992B3DE-3F5C-4E41-9F07-90F47833564F}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B6-46B1-8AF6-F1582B3B8677}"/>
                </c:ext>
                <c:ext xmlns:c15="http://schemas.microsoft.com/office/drawing/2012/chart" uri="{CE6537A1-D6FC-4f65-9D91-7224C49458BB}">
                  <c15:dlblFieldTable>
                    <c15:dlblFTEntry>
                      <c15:txfldGUID>{32918EE1-7325-4550-9FF5-87A1CE02D53B}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B6-46B1-8AF6-F1582B3B8677}"/>
                </c:ext>
                <c:ext xmlns:c15="http://schemas.microsoft.com/office/drawing/2012/chart" uri="{CE6537A1-D6FC-4f65-9D91-7224C49458BB}">
                  <c15:dlblFieldTable>
                    <c15:dlblFTEntry>
                      <c15:txfldGUID>{B58DB44B-5527-45C6-BD17-F05F8B354448}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B6-46B1-8AF6-F1582B3B8677}"/>
                </c:ext>
                <c:ext xmlns:c15="http://schemas.microsoft.com/office/drawing/2012/chart" uri="{CE6537A1-D6FC-4f65-9D91-7224C49458BB}">
                  <c15:dlblFieldTable>
                    <c15:dlblFTEntry>
                      <c15:txfldGUID>{0114C455-6668-4992-A63D-390809E2DEF0}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B6-46B1-8AF6-F1582B3B8677}"/>
                </c:ext>
                <c:ext xmlns:c15="http://schemas.microsoft.com/office/drawing/2012/chart" uri="{CE6537A1-D6FC-4f65-9D91-7224C49458BB}">
                  <c15:dlblFieldTable>
                    <c15:dlblFTEntry>
                      <c15:txfldGUID>{D16D765F-D17A-4944-8898-BF6E36746A77}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B6-46B1-8AF6-F1582B3B8677}"/>
                </c:ext>
                <c:ext xmlns:c15="http://schemas.microsoft.com/office/drawing/2012/chart" uri="{CE6537A1-D6FC-4f65-9D91-7224C49458BB}">
                  <c15:dlblFieldTable>
                    <c15:dlblFTEntry>
                      <c15:txfldGUID>{F1BA7D0E-A1B4-4C18-9715-95AAC9546D19}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B6-46B1-8AF6-F1582B3B8677}"/>
                </c:ext>
                <c:ext xmlns:c15="http://schemas.microsoft.com/office/drawing/2012/chart" uri="{CE6537A1-D6FC-4f65-9D91-7224C49458BB}">
                  <c15:dlblFieldTable>
                    <c15:dlblFTEntry>
                      <c15:txfldGUID>{14201132-6F73-42E8-BD2B-4B13E05A10C1}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c:v>
                </c:pt>
                <c:pt idx="16">
                  <c:v>6.7</c:v>
                </c:pt>
                <c:pt idx="24">
                  <c:v>6.5</c:v>
                </c:pt>
                <c:pt idx="32">
                  <c:v>6.3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9B6-46B1-8AF6-F1582B3B86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B6-46B1-8AF6-F1582B3B8677}"/>
                </c:ext>
                <c:ext xmlns:c15="http://schemas.microsoft.com/office/drawing/2012/chart" uri="{CE6537A1-D6FC-4f65-9D91-7224C49458BB}">
                  <c15:dlblFieldTable>
                    <c15:dlblFTEntry>
                      <c15:txfldGUID>{D0DC5CA6-A26E-4F2C-9E9A-B97BDF01C6CF}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B6-46B1-8AF6-F1582B3B8677}"/>
                </c:ext>
                <c:ext xmlns:c15="http://schemas.microsoft.com/office/drawing/2012/chart" uri="{CE6537A1-D6FC-4f65-9D91-7224C49458BB}">
                  <c15:dlblFieldTable>
                    <c15:dlblFTEntry>
                      <c15:txfldGUID>{C2D807BD-7EA4-4E5E-9E01-F356844D8A53}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B6-46B1-8AF6-F1582B3B8677}"/>
                </c:ext>
                <c:ext xmlns:c15="http://schemas.microsoft.com/office/drawing/2012/chart" uri="{CE6537A1-D6FC-4f65-9D91-7224C49458BB}">
                  <c15:dlblFieldTable>
                    <c15:dlblFTEntry>
                      <c15:txfldGUID>{967F7417-937F-4CA9-BA3F-D5524715F8D3}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B6-46B1-8AF6-F1582B3B8677}"/>
                </c:ext>
                <c:ext xmlns:c15="http://schemas.microsoft.com/office/drawing/2012/chart" uri="{CE6537A1-D6FC-4f65-9D91-7224C49458BB}">
                  <c15:dlblFieldTable>
                    <c15:dlblFTEntry>
                      <c15:txfldGUID>{F02E8478-1B64-4200-A811-DEA86F715CE5}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B6-46B1-8AF6-F1582B3B8677}"/>
                </c:ext>
                <c:ext xmlns:c15="http://schemas.microsoft.com/office/drawing/2012/chart" uri="{CE6537A1-D6FC-4f65-9D91-7224C49458BB}">
                  <c15:dlblFieldTable>
                    <c15:dlblFTEntry>
                      <c15:txfldGUID>{58CC3785-7060-4B9E-A2A5-6E52B82B4001}</c15:txfldGUID>
                      <c15:f>#REF!</c15:f>
                      <c15:dlblFieldTableCache>
                        <c:ptCount val="1"/>
                        <c:pt idx="0">
                          <c:v>#REF!</c:v>
                        </c:pt>
                      </c15:dlblFieldTableCache>
                    </c15:dlblFTEntry>
                  </c15:dlblFieldTable>
                  <c15:showDataLabelsRange val="0"/>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B6-46B1-8AF6-F1582B3B8677}"/>
                </c:ext>
                <c:ext xmlns:c15="http://schemas.microsoft.com/office/drawing/2012/chart" uri="{CE6537A1-D6FC-4f65-9D91-7224C49458BB}">
                  <c15:dlblFieldTable>
                    <c15:dlblFTEntry>
                      <c15:txfldGUID>{297B6213-23C3-45D9-9037-362BB7B499CB}</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B6-46B1-8AF6-F1582B3B8677}"/>
                </c:ext>
                <c:ext xmlns:c15="http://schemas.microsoft.com/office/drawing/2012/chart" uri="{CE6537A1-D6FC-4f65-9D91-7224C49458BB}">
                  <c15:dlblFieldTable>
                    <c15:dlblFTEntry>
                      <c15:txfldGUID>{F03FADA1-E86A-4D69-B80C-03E97067B631}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B6-46B1-8AF6-F1582B3B8677}"/>
                </c:ext>
                <c:ext xmlns:c15="http://schemas.microsoft.com/office/drawing/2012/chart" uri="{CE6537A1-D6FC-4f65-9D91-7224C49458BB}">
                  <c15:dlblFieldTable>
                    <c15:dlblFTEntry>
                      <c15:txfldGUID>{650BF40D-DB20-4E8A-9B3B-99EF413EF33C}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B6-46B1-8AF6-F1582B3B8677}"/>
                </c:ext>
                <c:ext xmlns:c15="http://schemas.microsoft.com/office/drawing/2012/chart" uri="{CE6537A1-D6FC-4f65-9D91-7224C49458BB}">
                  <c15:dlblFieldTable>
                    <c15:dlblFTEntry>
                      <c15:txfldGUID>{63BFCD88-9A73-4CEE-A08A-D8200CB357B9}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9B6-46B1-8AF6-F1582B3B8677}"/>
            </c:ext>
          </c:extLst>
        </c:ser>
        <c:dLbls>
          <c:showLegendKey val="0"/>
          <c:showVal val="1"/>
          <c:showCatName val="0"/>
          <c:showSerName val="0"/>
          <c:showPercent val="0"/>
          <c:showBubbleSize val="0"/>
        </c:dLbls>
        <c:axId val="515172808"/>
        <c:axId val="515172024"/>
      </c:scatterChart>
      <c:valAx>
        <c:axId val="515172808"/>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172024"/>
        <c:crosses val="autoZero"/>
        <c:crossBetween val="midCat"/>
      </c:valAx>
      <c:valAx>
        <c:axId val="515172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172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繰上償還等を実施した結果，実質公債費比率は改善している。</a:t>
          </a:r>
          <a:r>
            <a:rPr kumimoji="1" lang="ja-JP" altLang="en-US" sz="1100">
              <a:solidFill>
                <a:schemeClr val="dk1"/>
              </a:solidFill>
              <a:effectLst/>
              <a:latin typeface="+mn-lt"/>
              <a:ea typeface="+mn-ea"/>
              <a:cs typeface="+mn-cs"/>
            </a:rPr>
            <a:t>また，交付税算入率の高い地方債を活用することで，地方債を活用しつつ財政の健全化も図っている。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年度から大型建設事業を実施しているため，事業調整を行い地方債借入の抑制に努める。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将来負担額のうち「地方債現在高」は，平成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年度に合併特例債による基金造成を行ったことなどにより増加したが，平成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事業の抑制</a:t>
          </a:r>
          <a:r>
            <a:rPr kumimoji="1" lang="ja-JP" altLang="en-US" sz="1100">
              <a:solidFill>
                <a:schemeClr val="dk1"/>
              </a:solidFill>
              <a:effectLst/>
              <a:latin typeface="+mn-lt"/>
              <a:ea typeface="+mn-ea"/>
              <a:cs typeface="+mn-cs"/>
            </a:rPr>
            <a:t>と繰上償還により減少している。平成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月豪雨災害復旧と庁舎建設等大型事業費の増加により今後は増加が予測される。</a:t>
          </a:r>
          <a:endParaRPr lang="ja-JP" altLang="ja-JP" sz="1400">
            <a:effectLst/>
          </a:endParaRPr>
        </a:p>
        <a:p>
          <a:r>
            <a:rPr kumimoji="1" lang="ja-JP" altLang="ja-JP" sz="1100">
              <a:solidFill>
                <a:schemeClr val="dk1"/>
              </a:solidFill>
              <a:effectLst/>
              <a:latin typeface="+mn-lt"/>
              <a:ea typeface="+mn-ea"/>
              <a:cs typeface="+mn-cs"/>
            </a:rPr>
            <a:t>　充当可能財源等のうち「充当可能基金」は，繰上償還に充当したため減少している。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年度決算からは将来負担比率の分子がマイナスとなっている。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広島県神石高原町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基金総額では前年に引き続き減少しており，主な原因は，財政調整基金の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目的基金においては，保健・医療・福祉支援事業基金，重点公共施設新設整備基金等を取り崩す一方，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公共施設総合管理基金，かがやきネット管理運営基金へ積立を行った。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財政調整基金，減債基金は，歳計余剰金の状況により将来に向けて安定財政維持のための財源として可能な範囲において積立を行う。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債券一括運用による運用益の獲得も積極的に行っていく。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目的基金においては，事業目的のため基金を運用していく。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保健・医療・福祉支援事業基金　　町立病院を運営する事を主な目的とした基金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協働のまちづくり事業基金　　　　協働のまちづくりに資する事業のための基金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小・中・高校教育支援事業基金　　教育事業のための基金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　　　　　　公共施設の維持修繕等のための基金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かがやきネット管理運営基金　　　高速通信網の施設改修及び管理運営のための基金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各基金の事業目的のために取崩を行った。主なものでは，新庁舎建設のために重点公共施設新設整備基金，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病院建設と病院運営のために保健・医療・福祉支援事業基金の取崩を行った。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今後の公共施設の維持管理のため公共施設総合管理基金，今後予想される機器更新のためかがやきネット管理運営基金へ積立を行った。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各基金の目的に沿った事業執行に合わせて必要に応じて取崩を行う。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年度より財政調整基金を取り崩して財政運営を行っており，人口減少等により収入の増加が見込めないため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この傾向は当面続くものと思われる。歳入に見合った歳出を心掛け財政健全化に努める。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増減なし。基金利子積立のみ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年度以降に繰上償還を実施した効果額（繰上償還後も当初償還表のとおり交付税算入される額）を積立てている。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現在財政調整基金を繰り入れて財政運営を行っているため，効果額の積立は休止している。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8,904
8,793
381.98
11,905,814
11,137,353
561,912
6,055,550
12,245,719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ysClr val="windowText" lastClr="000000"/>
              </a:solidFill>
              <a:effectLst/>
              <a:latin typeface="+mn-lt"/>
              <a:ea typeface="+mn-ea"/>
              <a:cs typeface="+mn-cs"/>
            </a:rPr>
            <a:t>　インフラ資産の工作物（主に道路）の減価償却率が高いことが，類似団体と比較して減価償却率が高い主たる原因である。前年と比較し，</a:t>
          </a:r>
          <a:r>
            <a:rPr kumimoji="1" lang="en-US" altLang="ja-JP" sz="900">
              <a:solidFill>
                <a:sysClr val="windowText" lastClr="000000"/>
              </a:solidFill>
              <a:effectLst/>
              <a:latin typeface="+mn-lt"/>
              <a:ea typeface="+mn-ea"/>
              <a:cs typeface="+mn-cs"/>
            </a:rPr>
            <a:t>1.1%</a:t>
          </a:r>
          <a:r>
            <a:rPr kumimoji="1" lang="ja-JP" altLang="ja-JP" sz="900">
              <a:solidFill>
                <a:sysClr val="windowText" lastClr="000000"/>
              </a:solidFill>
              <a:effectLst/>
              <a:latin typeface="+mn-lt"/>
              <a:ea typeface="+mn-ea"/>
              <a:cs typeface="+mn-cs"/>
            </a:rPr>
            <a:t>増加しており，施設の老朽化が進んでいる。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既存施設をすべて維持・更新していくことは困難であるため，施設の重要度や劣化状態等を加味し，長期的な視点により優先度をつけて，計画的に廃止を含めた検討を進めるとともに，改修・更新を行っていく必要が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公共施設総合管理計画に設定している令和</a:t>
          </a:r>
          <a:r>
            <a:rPr kumimoji="1" lang="en-US" altLang="ja-JP" sz="900">
              <a:solidFill>
                <a:sysClr val="windowText" lastClr="000000"/>
              </a:solidFill>
              <a:effectLst/>
              <a:latin typeface="+mn-lt"/>
              <a:ea typeface="+mn-ea"/>
              <a:cs typeface="+mn-cs"/>
            </a:rPr>
            <a:t>8</a:t>
          </a:r>
          <a:r>
            <a:rPr kumimoji="1" lang="ja-JP" altLang="ja-JP" sz="900">
              <a:solidFill>
                <a:sysClr val="windowText" lastClr="000000"/>
              </a:solidFill>
              <a:effectLst/>
              <a:latin typeface="+mn-lt"/>
              <a:ea typeface="+mn-ea"/>
              <a:cs typeface="+mn-cs"/>
            </a:rPr>
            <a:t>年度までに公共施設数</a:t>
          </a:r>
          <a:r>
            <a:rPr kumimoji="1" lang="en-US" altLang="ja-JP" sz="900">
              <a:solidFill>
                <a:sysClr val="windowText" lastClr="000000"/>
              </a:solidFill>
              <a:effectLst/>
              <a:latin typeface="+mn-lt"/>
              <a:ea typeface="+mn-ea"/>
              <a:cs typeface="+mn-cs"/>
            </a:rPr>
            <a:t>5%</a:t>
          </a:r>
          <a:r>
            <a:rPr kumimoji="1" lang="ja-JP" altLang="ja-JP" sz="900">
              <a:solidFill>
                <a:sysClr val="windowText" lastClr="000000"/>
              </a:solidFill>
              <a:effectLst/>
              <a:latin typeface="+mn-lt"/>
              <a:ea typeface="+mn-ea"/>
              <a:cs typeface="+mn-cs"/>
            </a:rPr>
            <a:t>削減を目標に対策をすすめる。</a:t>
          </a:r>
          <a:endParaRPr lang="ja-JP" altLang="ja-JP" sz="9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48154</xdr:rowOff>
    </xdr:from>
    <xdr:to>
      <xdr:col>23</xdr:col>
      <xdr:colOff>136525</xdr:colOff>
      <xdr:row>31</xdr:row>
      <xdr:rowOff>149754</xdr:rowOff>
    </xdr:to>
    <xdr:sp macro="" textlink="">
      <xdr:nvSpPr>
        <xdr:cNvPr id="91" name="楕円 90"/>
        <xdr:cNvSpPr/>
      </xdr:nvSpPr>
      <xdr:spPr>
        <a:xfrm>
          <a:off x="47117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26581</xdr:rowOff>
    </xdr:from>
    <xdr:ext cx="405111" cy="259045"/>
    <xdr:sp macro="" textlink="">
      <xdr:nvSpPr>
        <xdr:cNvPr id="92" name="有形固定資産減価償却率該当値テキスト"/>
        <xdr:cNvSpPr txBox="1"/>
      </xdr:nvSpPr>
      <xdr:spPr>
        <a:xfrm>
          <a:off x="4813300" y="6113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28363</xdr:rowOff>
    </xdr:from>
    <xdr:to>
      <xdr:col>19</xdr:col>
      <xdr:colOff>187325</xdr:colOff>
      <xdr:row>31</xdr:row>
      <xdr:rowOff>129963</xdr:rowOff>
    </xdr:to>
    <xdr:sp macro="" textlink="">
      <xdr:nvSpPr>
        <xdr:cNvPr id="93" name="楕円 92"/>
        <xdr:cNvSpPr/>
      </xdr:nvSpPr>
      <xdr:spPr>
        <a:xfrm>
          <a:off x="4000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79163</xdr:rowOff>
    </xdr:from>
    <xdr:to>
      <xdr:col>23</xdr:col>
      <xdr:colOff>85725</xdr:colOff>
      <xdr:row>31</xdr:row>
      <xdr:rowOff>98954</xdr:rowOff>
    </xdr:to>
    <xdr:cxnSp macro="">
      <xdr:nvCxnSpPr>
        <xdr:cNvPr id="94" name="直線コネクタ 93"/>
        <xdr:cNvCxnSpPr/>
      </xdr:nvCxnSpPr>
      <xdr:spPr>
        <a:xfrm>
          <a:off x="4051300" y="6165638"/>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95" name="楕円 94"/>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79163</xdr:rowOff>
    </xdr:to>
    <xdr:cxnSp macro="">
      <xdr:nvCxnSpPr>
        <xdr:cNvPr id="96" name="直線コネクタ 95"/>
        <xdr:cNvCxnSpPr/>
      </xdr:nvCxnSpPr>
      <xdr:spPr>
        <a:xfrm>
          <a:off x="3289300" y="613685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118851</xdr:rowOff>
    </xdr:from>
    <xdr:to>
      <xdr:col>11</xdr:col>
      <xdr:colOff>187325</xdr:colOff>
      <xdr:row>31</xdr:row>
      <xdr:rowOff>49001</xdr:rowOff>
    </xdr:to>
    <xdr:sp macro="" textlink="">
      <xdr:nvSpPr>
        <xdr:cNvPr id="97" name="楕円 96"/>
        <xdr:cNvSpPr/>
      </xdr:nvSpPr>
      <xdr:spPr>
        <a:xfrm>
          <a:off x="2476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169651</xdr:rowOff>
    </xdr:from>
    <xdr:to>
      <xdr:col>15</xdr:col>
      <xdr:colOff>136525</xdr:colOff>
      <xdr:row>31</xdr:row>
      <xdr:rowOff>50377</xdr:rowOff>
    </xdr:to>
    <xdr:cxnSp macro="">
      <xdr:nvCxnSpPr>
        <xdr:cNvPr id="98" name="直線コネクタ 97"/>
        <xdr:cNvCxnSpPr/>
      </xdr:nvCxnSpPr>
      <xdr:spPr>
        <a:xfrm>
          <a:off x="2527300" y="6084676"/>
          <a:ext cx="762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9" name="楕円 98"/>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30</xdr:row>
      <xdr:rowOff>169651</xdr:rowOff>
    </xdr:to>
    <xdr:cxnSp macro="">
      <xdr:nvCxnSpPr>
        <xdr:cNvPr id="100" name="直線コネクタ 99"/>
        <xdr:cNvCxnSpPr/>
      </xdr:nvCxnSpPr>
      <xdr:spPr>
        <a:xfrm>
          <a:off x="1765300" y="605409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121090</xdr:rowOff>
    </xdr:from>
    <xdr:ext cx="405111" cy="259045"/>
    <xdr:sp macro="" textlink="">
      <xdr:nvSpPr>
        <xdr:cNvPr id="105" name="n_1mainValue有形固定資産減価償却率"/>
        <xdr:cNvSpPr txBox="1"/>
      </xdr:nvSpPr>
      <xdr:spPr>
        <a:xfrm>
          <a:off x="38360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106" name="n_2main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40128</xdr:rowOff>
    </xdr:from>
    <xdr:ext cx="405111" cy="259045"/>
    <xdr:sp macro="" textlink="">
      <xdr:nvSpPr>
        <xdr:cNvPr id="107" name="n_3mainValue有形固定資産減価償却率"/>
        <xdr:cNvSpPr txBox="1"/>
      </xdr:nvSpPr>
      <xdr:spPr>
        <a:xfrm>
          <a:off x="2324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8"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mn-lt"/>
              <a:ea typeface="+mn-ea"/>
              <a:cs typeface="+mn-cs"/>
            </a:rPr>
            <a:t>　起債の繰上償還，借入の抑制などにより，債務残高を抑えてきたこと，目的基金の保有により全国平均と比べ低い状況で推移している。</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　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年度は減債基金を取り崩し，</a:t>
          </a:r>
          <a:r>
            <a:rPr kumimoji="1" lang="en-US" altLang="ja-JP" sz="1000">
              <a:solidFill>
                <a:sysClr val="windowText" lastClr="000000"/>
              </a:solidFill>
              <a:effectLst/>
              <a:latin typeface="+mn-lt"/>
              <a:ea typeface="+mn-ea"/>
              <a:cs typeface="+mn-cs"/>
            </a:rPr>
            <a:t>8.9</a:t>
          </a:r>
          <a:r>
            <a:rPr kumimoji="1" lang="ja-JP" altLang="ja-JP" sz="1000">
              <a:solidFill>
                <a:sysClr val="windowText" lastClr="000000"/>
              </a:solidFill>
              <a:effectLst/>
              <a:latin typeface="+mn-lt"/>
              <a:ea typeface="+mn-ea"/>
              <a:cs typeface="+mn-cs"/>
            </a:rPr>
            <a:t>億円の繰上償還を行い起債額の圧縮を図ったが，平成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a:t>
          </a:r>
          <a:r>
            <a:rPr kumimoji="1" lang="en-US" altLang="ja-JP" sz="1000">
              <a:solidFill>
                <a:sysClr val="windowText" lastClr="000000"/>
              </a:solidFill>
              <a:effectLst/>
              <a:latin typeface="+mn-lt"/>
              <a:ea typeface="+mn-ea"/>
              <a:cs typeface="+mn-cs"/>
            </a:rPr>
            <a:t>7</a:t>
          </a:r>
          <a:r>
            <a:rPr kumimoji="1" lang="ja-JP" altLang="ja-JP" sz="1000">
              <a:solidFill>
                <a:sysClr val="windowText" lastClr="000000"/>
              </a:solidFill>
              <a:effectLst/>
              <a:latin typeface="+mn-lt"/>
              <a:ea typeface="+mn-ea"/>
              <a:cs typeface="+mn-cs"/>
            </a:rPr>
            <a:t>月豪雨災害の影響により増加している。新庁舎建設事業・町立病院建設移転事業</a:t>
          </a:r>
          <a:r>
            <a:rPr kumimoji="1" lang="ja-JP" altLang="en-US" sz="1000">
              <a:solidFill>
                <a:sysClr val="windowText" lastClr="000000"/>
              </a:solidFill>
              <a:effectLst/>
              <a:latin typeface="+mn-lt"/>
              <a:ea typeface="+mn-ea"/>
              <a:cs typeface="+mn-cs"/>
            </a:rPr>
            <a:t>を実施して</a:t>
          </a:r>
          <a:r>
            <a:rPr kumimoji="1" lang="ja-JP" altLang="ja-JP" sz="1000">
              <a:solidFill>
                <a:sysClr val="windowText" lastClr="000000"/>
              </a:solidFill>
              <a:effectLst/>
              <a:latin typeface="+mn-lt"/>
              <a:ea typeface="+mn-ea"/>
              <a:cs typeface="+mn-cs"/>
            </a:rPr>
            <a:t>おり，将来担額は増加する見込みである。引き続き経常経費の圧縮に努める。</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52260</xdr:rowOff>
    </xdr:from>
    <xdr:to>
      <xdr:col>76</xdr:col>
      <xdr:colOff>73025</xdr:colOff>
      <xdr:row>28</xdr:row>
      <xdr:rowOff>153860</xdr:rowOff>
    </xdr:to>
    <xdr:sp macro="" textlink="">
      <xdr:nvSpPr>
        <xdr:cNvPr id="155" name="楕円 154"/>
        <xdr:cNvSpPr/>
      </xdr:nvSpPr>
      <xdr:spPr>
        <a:xfrm>
          <a:off x="14744700" y="56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75137</xdr:rowOff>
    </xdr:from>
    <xdr:ext cx="469744" cy="259045"/>
    <xdr:sp macro="" textlink="">
      <xdr:nvSpPr>
        <xdr:cNvPr id="156" name="債務償還比率該当値テキスト"/>
        <xdr:cNvSpPr txBox="1"/>
      </xdr:nvSpPr>
      <xdr:spPr>
        <a:xfrm>
          <a:off x="14846300" y="547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99876</xdr:rowOff>
    </xdr:from>
    <xdr:to>
      <xdr:col>72</xdr:col>
      <xdr:colOff>123825</xdr:colOff>
      <xdr:row>28</xdr:row>
      <xdr:rowOff>30026</xdr:rowOff>
    </xdr:to>
    <xdr:sp macro="" textlink="">
      <xdr:nvSpPr>
        <xdr:cNvPr id="157" name="楕円 156"/>
        <xdr:cNvSpPr/>
      </xdr:nvSpPr>
      <xdr:spPr>
        <a:xfrm>
          <a:off x="14033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150676</xdr:rowOff>
    </xdr:from>
    <xdr:to>
      <xdr:col>76</xdr:col>
      <xdr:colOff>22225</xdr:colOff>
      <xdr:row>28</xdr:row>
      <xdr:rowOff>103060</xdr:rowOff>
    </xdr:to>
    <xdr:cxnSp macro="">
      <xdr:nvCxnSpPr>
        <xdr:cNvPr id="158" name="直線コネクタ 157"/>
        <xdr:cNvCxnSpPr/>
      </xdr:nvCxnSpPr>
      <xdr:spPr>
        <a:xfrm>
          <a:off x="14084300" y="5551351"/>
          <a:ext cx="711200" cy="1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71038</xdr:rowOff>
    </xdr:from>
    <xdr:to>
      <xdr:col>68</xdr:col>
      <xdr:colOff>123825</xdr:colOff>
      <xdr:row>28</xdr:row>
      <xdr:rowOff>1188</xdr:rowOff>
    </xdr:to>
    <xdr:sp macro="" textlink="">
      <xdr:nvSpPr>
        <xdr:cNvPr id="159" name="楕円 158"/>
        <xdr:cNvSpPr/>
      </xdr:nvSpPr>
      <xdr:spPr>
        <a:xfrm>
          <a:off x="13271500" y="54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121838</xdr:rowOff>
    </xdr:from>
    <xdr:to>
      <xdr:col>72</xdr:col>
      <xdr:colOff>73025</xdr:colOff>
      <xdr:row>27</xdr:row>
      <xdr:rowOff>150676</xdr:rowOff>
    </xdr:to>
    <xdr:cxnSp macro="">
      <xdr:nvCxnSpPr>
        <xdr:cNvPr id="160" name="直線コネクタ 159"/>
        <xdr:cNvCxnSpPr/>
      </xdr:nvCxnSpPr>
      <xdr:spPr>
        <a:xfrm>
          <a:off x="13322300" y="5522513"/>
          <a:ext cx="762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113293</xdr:rowOff>
    </xdr:from>
    <xdr:to>
      <xdr:col>64</xdr:col>
      <xdr:colOff>123825</xdr:colOff>
      <xdr:row>28</xdr:row>
      <xdr:rowOff>43443</xdr:rowOff>
    </xdr:to>
    <xdr:sp macro="" textlink="">
      <xdr:nvSpPr>
        <xdr:cNvPr id="161" name="楕円 160"/>
        <xdr:cNvSpPr/>
      </xdr:nvSpPr>
      <xdr:spPr>
        <a:xfrm>
          <a:off x="12509500" y="55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121838</xdr:rowOff>
    </xdr:from>
    <xdr:to>
      <xdr:col>68</xdr:col>
      <xdr:colOff>73025</xdr:colOff>
      <xdr:row>27</xdr:row>
      <xdr:rowOff>164093</xdr:rowOff>
    </xdr:to>
    <xdr:cxnSp macro="">
      <xdr:nvCxnSpPr>
        <xdr:cNvPr id="162" name="直線コネクタ 161"/>
        <xdr:cNvCxnSpPr/>
      </xdr:nvCxnSpPr>
      <xdr:spPr>
        <a:xfrm flipV="1">
          <a:off x="12560300" y="5522513"/>
          <a:ext cx="762000" cy="4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168656</xdr:rowOff>
    </xdr:from>
    <xdr:to>
      <xdr:col>60</xdr:col>
      <xdr:colOff>123825</xdr:colOff>
      <xdr:row>28</xdr:row>
      <xdr:rowOff>98806</xdr:rowOff>
    </xdr:to>
    <xdr:sp macro="" textlink="">
      <xdr:nvSpPr>
        <xdr:cNvPr id="163" name="楕円 162"/>
        <xdr:cNvSpPr/>
      </xdr:nvSpPr>
      <xdr:spPr>
        <a:xfrm>
          <a:off x="11747500" y="5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164093</xdr:rowOff>
    </xdr:from>
    <xdr:to>
      <xdr:col>64</xdr:col>
      <xdr:colOff>73025</xdr:colOff>
      <xdr:row>28</xdr:row>
      <xdr:rowOff>48006</xdr:rowOff>
    </xdr:to>
    <xdr:cxnSp macro="">
      <xdr:nvCxnSpPr>
        <xdr:cNvPr id="164" name="直線コネクタ 163"/>
        <xdr:cNvCxnSpPr/>
      </xdr:nvCxnSpPr>
      <xdr:spPr>
        <a:xfrm flipV="1">
          <a:off x="11798300" y="5564768"/>
          <a:ext cx="762000" cy="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46553</xdr:rowOff>
    </xdr:from>
    <xdr:ext cx="469744" cy="259045"/>
    <xdr:sp macro="" textlink="">
      <xdr:nvSpPr>
        <xdr:cNvPr id="169" name="n_1mainValue債務償還比率"/>
        <xdr:cNvSpPr txBox="1"/>
      </xdr:nvSpPr>
      <xdr:spPr>
        <a:xfrm>
          <a:off x="13836727" y="52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17715</xdr:rowOff>
    </xdr:from>
    <xdr:ext cx="469744" cy="259045"/>
    <xdr:sp macro="" textlink="">
      <xdr:nvSpPr>
        <xdr:cNvPr id="170" name="n_2mainValue債務償還比率"/>
        <xdr:cNvSpPr txBox="1"/>
      </xdr:nvSpPr>
      <xdr:spPr>
        <a:xfrm>
          <a:off x="13087427" y="52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59970</xdr:rowOff>
    </xdr:from>
    <xdr:ext cx="469744" cy="259045"/>
    <xdr:sp macro="" textlink="">
      <xdr:nvSpPr>
        <xdr:cNvPr id="171" name="n_3mainValue債務償還比率"/>
        <xdr:cNvSpPr txBox="1"/>
      </xdr:nvSpPr>
      <xdr:spPr>
        <a:xfrm>
          <a:off x="12325427" y="52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115333</xdr:rowOff>
    </xdr:from>
    <xdr:ext cx="469744" cy="259045"/>
    <xdr:sp macro="" textlink="">
      <xdr:nvSpPr>
        <xdr:cNvPr id="172" name="n_4mainValue債務償還比率"/>
        <xdr:cNvSpPr txBox="1"/>
      </xdr:nvSpPr>
      <xdr:spPr>
        <a:xfrm>
          <a:off x="11563427" y="534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8,904
8,793
381.98
11,905,814
11,137,353
561,912
6,055,550
12,245,719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110309</xdr:rowOff>
    </xdr:from>
    <xdr:to>
      <xdr:col>24</xdr:col>
      <xdr:colOff>114300</xdr:colOff>
      <xdr:row>40</xdr:row>
      <xdr:rowOff>40459</xdr:rowOff>
    </xdr:to>
    <xdr:sp macro="" textlink="">
      <xdr:nvSpPr>
        <xdr:cNvPr id="74" name="楕円 73"/>
        <xdr:cNvSpPr/>
      </xdr:nvSpPr>
      <xdr:spPr>
        <a:xfrm>
          <a:off x="4584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88736</xdr:rowOff>
    </xdr:from>
    <xdr:ext cx="405111" cy="259045"/>
    <xdr:sp macro="" textlink="">
      <xdr:nvSpPr>
        <xdr:cNvPr id="75" name="【道路】&#10;有形固定資産減価償却率該当値テキスト"/>
        <xdr:cNvSpPr txBox="1"/>
      </xdr:nvSpPr>
      <xdr:spPr>
        <a:xfrm>
          <a:off x="4673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6" name="楕円 75"/>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134983</xdr:rowOff>
    </xdr:from>
    <xdr:to>
      <xdr:col>24</xdr:col>
      <xdr:colOff>63500</xdr:colOff>
      <xdr:row>39</xdr:row>
      <xdr:rowOff>161109</xdr:rowOff>
    </xdr:to>
    <xdr:cxnSp macro="">
      <xdr:nvCxnSpPr>
        <xdr:cNvPr id="77" name="直線コネクタ 76"/>
        <xdr:cNvCxnSpPr/>
      </xdr:nvCxnSpPr>
      <xdr:spPr>
        <a:xfrm>
          <a:off x="3797300" y="682153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134983</xdr:rowOff>
    </xdr:to>
    <xdr:cxnSp macro="">
      <xdr:nvCxnSpPr>
        <xdr:cNvPr id="79" name="直線コネクタ 78"/>
        <xdr:cNvCxnSpPr/>
      </xdr:nvCxnSpPr>
      <xdr:spPr>
        <a:xfrm>
          <a:off x="2908300" y="67954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0" name="楕円 79"/>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108857</xdr:rowOff>
    </xdr:to>
    <xdr:cxnSp macro="">
      <xdr:nvCxnSpPr>
        <xdr:cNvPr id="81" name="直線コネクタ 80"/>
        <xdr:cNvCxnSpPr/>
      </xdr:nvCxnSpPr>
      <xdr:spPr>
        <a:xfrm>
          <a:off x="2019300" y="677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12337</xdr:rowOff>
    </xdr:from>
    <xdr:to>
      <xdr:col>6</xdr:col>
      <xdr:colOff>38100</xdr:colOff>
      <xdr:row>39</xdr:row>
      <xdr:rowOff>113937</xdr:rowOff>
    </xdr:to>
    <xdr:sp macro="" textlink="">
      <xdr:nvSpPr>
        <xdr:cNvPr id="82" name="楕円 81"/>
        <xdr:cNvSpPr/>
      </xdr:nvSpPr>
      <xdr:spPr>
        <a:xfrm>
          <a:off x="1079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63137</xdr:rowOff>
    </xdr:from>
    <xdr:to>
      <xdr:col>10</xdr:col>
      <xdr:colOff>114300</xdr:colOff>
      <xdr:row>39</xdr:row>
      <xdr:rowOff>87630</xdr:rowOff>
    </xdr:to>
    <xdr:cxnSp macro="">
      <xdr:nvCxnSpPr>
        <xdr:cNvPr id="83" name="直線コネクタ 82"/>
        <xdr:cNvCxnSpPr/>
      </xdr:nvCxnSpPr>
      <xdr:spPr>
        <a:xfrm>
          <a:off x="1130300" y="674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8" name="n_1mainValue【道路】&#10;有形固定資産減価償却率"/>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9" name="n_2mainValue【道路】&#10;有形固定資産減価償却率"/>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90" name="n_3mainValue【道路】&#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105064</xdr:rowOff>
    </xdr:from>
    <xdr:ext cx="405111" cy="259045"/>
    <xdr:sp macro="" textlink="">
      <xdr:nvSpPr>
        <xdr:cNvPr id="91" name="n_4mainValue【道路】&#10;有形固定資産減価償却率"/>
        <xdr:cNvSpPr txBox="1"/>
      </xdr:nvSpPr>
      <xdr:spPr>
        <a:xfrm>
          <a:off x="927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18984</xdr:rowOff>
    </xdr:from>
    <xdr:to>
      <xdr:col>55</xdr:col>
      <xdr:colOff>50800</xdr:colOff>
      <xdr:row>39</xdr:row>
      <xdr:rowOff>120584</xdr:rowOff>
    </xdr:to>
    <xdr:sp macro="" textlink="">
      <xdr:nvSpPr>
        <xdr:cNvPr id="131" name="楕円 130"/>
        <xdr:cNvSpPr/>
      </xdr:nvSpPr>
      <xdr:spPr>
        <a:xfrm>
          <a:off x="10426700" y="67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41861</xdr:rowOff>
    </xdr:from>
    <xdr:ext cx="599010" cy="259045"/>
    <xdr:sp macro="" textlink="">
      <xdr:nvSpPr>
        <xdr:cNvPr id="132" name="【道路】&#10;一人当たり延長該当値テキスト"/>
        <xdr:cNvSpPr txBox="1"/>
      </xdr:nvSpPr>
      <xdr:spPr>
        <a:xfrm>
          <a:off x="10515600" y="655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29538</xdr:rowOff>
    </xdr:from>
    <xdr:to>
      <xdr:col>50</xdr:col>
      <xdr:colOff>165100</xdr:colOff>
      <xdr:row>39</xdr:row>
      <xdr:rowOff>131138</xdr:rowOff>
    </xdr:to>
    <xdr:sp macro="" textlink="">
      <xdr:nvSpPr>
        <xdr:cNvPr id="133" name="楕円 132"/>
        <xdr:cNvSpPr/>
      </xdr:nvSpPr>
      <xdr:spPr>
        <a:xfrm>
          <a:off x="9588500" y="67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69784</xdr:rowOff>
    </xdr:from>
    <xdr:to>
      <xdr:col>55</xdr:col>
      <xdr:colOff>0</xdr:colOff>
      <xdr:row>39</xdr:row>
      <xdr:rowOff>80338</xdr:rowOff>
    </xdr:to>
    <xdr:cxnSp macro="">
      <xdr:nvCxnSpPr>
        <xdr:cNvPr id="134" name="直線コネクタ 133"/>
        <xdr:cNvCxnSpPr/>
      </xdr:nvCxnSpPr>
      <xdr:spPr>
        <a:xfrm flipV="1">
          <a:off x="9639300" y="6756334"/>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39592</xdr:rowOff>
    </xdr:from>
    <xdr:to>
      <xdr:col>46</xdr:col>
      <xdr:colOff>38100</xdr:colOff>
      <xdr:row>39</xdr:row>
      <xdr:rowOff>141192</xdr:rowOff>
    </xdr:to>
    <xdr:sp macro="" textlink="">
      <xdr:nvSpPr>
        <xdr:cNvPr id="135" name="楕円 134"/>
        <xdr:cNvSpPr/>
      </xdr:nvSpPr>
      <xdr:spPr>
        <a:xfrm>
          <a:off x="8699500" y="67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80338</xdr:rowOff>
    </xdr:from>
    <xdr:to>
      <xdr:col>50</xdr:col>
      <xdr:colOff>114300</xdr:colOff>
      <xdr:row>39</xdr:row>
      <xdr:rowOff>90392</xdr:rowOff>
    </xdr:to>
    <xdr:cxnSp macro="">
      <xdr:nvCxnSpPr>
        <xdr:cNvPr id="136" name="直線コネクタ 135"/>
        <xdr:cNvCxnSpPr/>
      </xdr:nvCxnSpPr>
      <xdr:spPr>
        <a:xfrm flipV="1">
          <a:off x="8750300" y="67668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49384</xdr:rowOff>
    </xdr:from>
    <xdr:to>
      <xdr:col>41</xdr:col>
      <xdr:colOff>101600</xdr:colOff>
      <xdr:row>39</xdr:row>
      <xdr:rowOff>150984</xdr:rowOff>
    </xdr:to>
    <xdr:sp macro="" textlink="">
      <xdr:nvSpPr>
        <xdr:cNvPr id="137" name="楕円 136"/>
        <xdr:cNvSpPr/>
      </xdr:nvSpPr>
      <xdr:spPr>
        <a:xfrm>
          <a:off x="7810500" y="67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90392</xdr:rowOff>
    </xdr:from>
    <xdr:to>
      <xdr:col>45</xdr:col>
      <xdr:colOff>177800</xdr:colOff>
      <xdr:row>39</xdr:row>
      <xdr:rowOff>100184</xdr:rowOff>
    </xdr:to>
    <xdr:cxnSp macro="">
      <xdr:nvCxnSpPr>
        <xdr:cNvPr id="138" name="直線コネクタ 137"/>
        <xdr:cNvCxnSpPr/>
      </xdr:nvCxnSpPr>
      <xdr:spPr>
        <a:xfrm flipV="1">
          <a:off x="7861300" y="677694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59427</xdr:rowOff>
    </xdr:from>
    <xdr:to>
      <xdr:col>36</xdr:col>
      <xdr:colOff>165100</xdr:colOff>
      <xdr:row>39</xdr:row>
      <xdr:rowOff>161027</xdr:rowOff>
    </xdr:to>
    <xdr:sp macro="" textlink="">
      <xdr:nvSpPr>
        <xdr:cNvPr id="139" name="楕円 138"/>
        <xdr:cNvSpPr/>
      </xdr:nvSpPr>
      <xdr:spPr>
        <a:xfrm>
          <a:off x="6921500" y="67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100184</xdr:rowOff>
    </xdr:from>
    <xdr:to>
      <xdr:col>41</xdr:col>
      <xdr:colOff>50800</xdr:colOff>
      <xdr:row>39</xdr:row>
      <xdr:rowOff>110227</xdr:rowOff>
    </xdr:to>
    <xdr:cxnSp macro="">
      <xdr:nvCxnSpPr>
        <xdr:cNvPr id="140" name="直線コネクタ 139"/>
        <xdr:cNvCxnSpPr/>
      </xdr:nvCxnSpPr>
      <xdr:spPr>
        <a:xfrm flipV="1">
          <a:off x="6972300" y="6786734"/>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147665</xdr:rowOff>
    </xdr:from>
    <xdr:ext cx="599010" cy="259045"/>
    <xdr:sp macro="" textlink="">
      <xdr:nvSpPr>
        <xdr:cNvPr id="145" name="n_1mainValue【道路】&#10;一人当たり延長"/>
        <xdr:cNvSpPr txBox="1"/>
      </xdr:nvSpPr>
      <xdr:spPr>
        <a:xfrm>
          <a:off x="9327094" y="649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157719</xdr:rowOff>
    </xdr:from>
    <xdr:ext cx="599010" cy="259045"/>
    <xdr:sp macro="" textlink="">
      <xdr:nvSpPr>
        <xdr:cNvPr id="146" name="n_2mainValue【道路】&#10;一人当たり延長"/>
        <xdr:cNvSpPr txBox="1"/>
      </xdr:nvSpPr>
      <xdr:spPr>
        <a:xfrm>
          <a:off x="8450794" y="650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167511</xdr:rowOff>
    </xdr:from>
    <xdr:ext cx="599010" cy="259045"/>
    <xdr:sp macro="" textlink="">
      <xdr:nvSpPr>
        <xdr:cNvPr id="147" name="n_3mainValue【道路】&#10;一人当たり延長"/>
        <xdr:cNvSpPr txBox="1"/>
      </xdr:nvSpPr>
      <xdr:spPr>
        <a:xfrm>
          <a:off x="7561794" y="651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6104</xdr:rowOff>
    </xdr:from>
    <xdr:ext cx="599010" cy="259045"/>
    <xdr:sp macro="" textlink="">
      <xdr:nvSpPr>
        <xdr:cNvPr id="148" name="n_4mainValue【道路】&#10;一人当たり延長"/>
        <xdr:cNvSpPr txBox="1"/>
      </xdr:nvSpPr>
      <xdr:spPr>
        <a:xfrm>
          <a:off x="6672794" y="652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0" name="楕円 189"/>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1" name="【橋りょう・トンネル】&#10;有形固定資産減価償却率該当値テキスト"/>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92" name="楕円 191"/>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96338</xdr:rowOff>
    </xdr:to>
    <xdr:cxnSp macro="">
      <xdr:nvCxnSpPr>
        <xdr:cNvPr id="193" name="直線コネクタ 192"/>
        <xdr:cNvCxnSpPr/>
      </xdr:nvCxnSpPr>
      <xdr:spPr>
        <a:xfrm>
          <a:off x="3797300" y="105302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4" name="楕円 193"/>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71846</xdr:rowOff>
    </xdr:to>
    <xdr:cxnSp macro="">
      <xdr:nvCxnSpPr>
        <xdr:cNvPr id="195" name="直線コネクタ 194"/>
        <xdr:cNvCxnSpPr/>
      </xdr:nvCxnSpPr>
      <xdr:spPr>
        <a:xfrm>
          <a:off x="2908300" y="105058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6" name="楕円 195"/>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47353</xdr:rowOff>
    </xdr:to>
    <xdr:cxnSp macro="">
      <xdr:nvCxnSpPr>
        <xdr:cNvPr id="197" name="直線コネクタ 196"/>
        <xdr:cNvCxnSpPr/>
      </xdr:nvCxnSpPr>
      <xdr:spPr>
        <a:xfrm>
          <a:off x="2019300" y="104813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8" name="楕円 197"/>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22860</xdr:rowOff>
    </xdr:to>
    <xdr:cxnSp macro="">
      <xdr:nvCxnSpPr>
        <xdr:cNvPr id="199" name="直線コネクタ 198"/>
        <xdr:cNvCxnSpPr/>
      </xdr:nvCxnSpPr>
      <xdr:spPr>
        <a:xfrm>
          <a:off x="1130300" y="104568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204" name="n_1mainValue【橋りょう・トンネル】&#10;有形固定資産減価償却率"/>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5" name="n_2mainValue【橋りょう・トンネ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6" name="n_3mainValue【橋りょう・トンネ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7" name="n_4mainValue【橋りょう・トンネル】&#10;有形固定資産減価償却率"/>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115408</xdr:rowOff>
    </xdr:from>
    <xdr:to>
      <xdr:col>55</xdr:col>
      <xdr:colOff>50800</xdr:colOff>
      <xdr:row>64</xdr:row>
      <xdr:rowOff>45558</xdr:rowOff>
    </xdr:to>
    <xdr:sp macro="" textlink="">
      <xdr:nvSpPr>
        <xdr:cNvPr id="247" name="楕円 246"/>
        <xdr:cNvSpPr/>
      </xdr:nvSpPr>
      <xdr:spPr>
        <a:xfrm>
          <a:off x="10426700" y="109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30335</xdr:rowOff>
    </xdr:from>
    <xdr:ext cx="599010" cy="259045"/>
    <xdr:sp macro="" textlink="">
      <xdr:nvSpPr>
        <xdr:cNvPr id="248" name="【橋りょう・トンネル】&#10;一人当たり有形固定資産（償却資産）額該当値テキスト"/>
        <xdr:cNvSpPr txBox="1"/>
      </xdr:nvSpPr>
      <xdr:spPr>
        <a:xfrm>
          <a:off x="10515600" y="108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117188</xdr:rowOff>
    </xdr:from>
    <xdr:to>
      <xdr:col>50</xdr:col>
      <xdr:colOff>165100</xdr:colOff>
      <xdr:row>64</xdr:row>
      <xdr:rowOff>47338</xdr:rowOff>
    </xdr:to>
    <xdr:sp macro="" textlink="">
      <xdr:nvSpPr>
        <xdr:cNvPr id="249" name="楕円 248"/>
        <xdr:cNvSpPr/>
      </xdr:nvSpPr>
      <xdr:spPr>
        <a:xfrm>
          <a:off x="9588500" y="109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166208</xdr:rowOff>
    </xdr:from>
    <xdr:to>
      <xdr:col>55</xdr:col>
      <xdr:colOff>0</xdr:colOff>
      <xdr:row>63</xdr:row>
      <xdr:rowOff>167988</xdr:rowOff>
    </xdr:to>
    <xdr:cxnSp macro="">
      <xdr:nvCxnSpPr>
        <xdr:cNvPr id="250" name="直線コネクタ 249"/>
        <xdr:cNvCxnSpPr/>
      </xdr:nvCxnSpPr>
      <xdr:spPr>
        <a:xfrm flipV="1">
          <a:off x="9639300" y="1096755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119143</xdr:rowOff>
    </xdr:from>
    <xdr:to>
      <xdr:col>46</xdr:col>
      <xdr:colOff>38100</xdr:colOff>
      <xdr:row>64</xdr:row>
      <xdr:rowOff>49293</xdr:rowOff>
    </xdr:to>
    <xdr:sp macro="" textlink="">
      <xdr:nvSpPr>
        <xdr:cNvPr id="251" name="楕円 250"/>
        <xdr:cNvSpPr/>
      </xdr:nvSpPr>
      <xdr:spPr>
        <a:xfrm>
          <a:off x="8699500" y="109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167988</xdr:rowOff>
    </xdr:from>
    <xdr:to>
      <xdr:col>50</xdr:col>
      <xdr:colOff>114300</xdr:colOff>
      <xdr:row>63</xdr:row>
      <xdr:rowOff>169943</xdr:rowOff>
    </xdr:to>
    <xdr:cxnSp macro="">
      <xdr:nvCxnSpPr>
        <xdr:cNvPr id="252" name="直線コネクタ 251"/>
        <xdr:cNvCxnSpPr/>
      </xdr:nvCxnSpPr>
      <xdr:spPr>
        <a:xfrm flipV="1">
          <a:off x="8750300" y="10969338"/>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120790</xdr:rowOff>
    </xdr:from>
    <xdr:to>
      <xdr:col>41</xdr:col>
      <xdr:colOff>101600</xdr:colOff>
      <xdr:row>64</xdr:row>
      <xdr:rowOff>50940</xdr:rowOff>
    </xdr:to>
    <xdr:sp macro="" textlink="">
      <xdr:nvSpPr>
        <xdr:cNvPr id="253" name="楕円 252"/>
        <xdr:cNvSpPr/>
      </xdr:nvSpPr>
      <xdr:spPr>
        <a:xfrm>
          <a:off x="7810500" y="109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169943</xdr:rowOff>
    </xdr:from>
    <xdr:to>
      <xdr:col>45</xdr:col>
      <xdr:colOff>177800</xdr:colOff>
      <xdr:row>64</xdr:row>
      <xdr:rowOff>140</xdr:rowOff>
    </xdr:to>
    <xdr:cxnSp macro="">
      <xdr:nvCxnSpPr>
        <xdr:cNvPr id="254" name="直線コネクタ 253"/>
        <xdr:cNvCxnSpPr/>
      </xdr:nvCxnSpPr>
      <xdr:spPr>
        <a:xfrm flipV="1">
          <a:off x="7861300" y="1097129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122604</xdr:rowOff>
    </xdr:from>
    <xdr:to>
      <xdr:col>36</xdr:col>
      <xdr:colOff>165100</xdr:colOff>
      <xdr:row>64</xdr:row>
      <xdr:rowOff>52754</xdr:rowOff>
    </xdr:to>
    <xdr:sp macro="" textlink="">
      <xdr:nvSpPr>
        <xdr:cNvPr id="255" name="楕円 254"/>
        <xdr:cNvSpPr/>
      </xdr:nvSpPr>
      <xdr:spPr>
        <a:xfrm>
          <a:off x="6921500" y="109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140</xdr:rowOff>
    </xdr:from>
    <xdr:to>
      <xdr:col>41</xdr:col>
      <xdr:colOff>50800</xdr:colOff>
      <xdr:row>64</xdr:row>
      <xdr:rowOff>1954</xdr:rowOff>
    </xdr:to>
    <xdr:cxnSp macro="">
      <xdr:nvCxnSpPr>
        <xdr:cNvPr id="256" name="直線コネクタ 255"/>
        <xdr:cNvCxnSpPr/>
      </xdr:nvCxnSpPr>
      <xdr:spPr>
        <a:xfrm flipV="1">
          <a:off x="6972300" y="10972940"/>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38465</xdr:rowOff>
    </xdr:from>
    <xdr:ext cx="599010" cy="259045"/>
    <xdr:sp macro="" textlink="">
      <xdr:nvSpPr>
        <xdr:cNvPr id="261" name="n_1mainValue【橋りょう・トンネル】&#10;一人当たり有形固定資産（償却資産）額"/>
        <xdr:cNvSpPr txBox="1"/>
      </xdr:nvSpPr>
      <xdr:spPr>
        <a:xfrm>
          <a:off x="9327095" y="1101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40420</xdr:rowOff>
    </xdr:from>
    <xdr:ext cx="599010" cy="259045"/>
    <xdr:sp macro="" textlink="">
      <xdr:nvSpPr>
        <xdr:cNvPr id="262" name="n_2mainValue【橋りょう・トンネル】&#10;一人当たり有形固定資産（償却資産）額"/>
        <xdr:cNvSpPr txBox="1"/>
      </xdr:nvSpPr>
      <xdr:spPr>
        <a:xfrm>
          <a:off x="8450795" y="1101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42067</xdr:rowOff>
    </xdr:from>
    <xdr:ext cx="599010" cy="259045"/>
    <xdr:sp macro="" textlink="">
      <xdr:nvSpPr>
        <xdr:cNvPr id="263" name="n_3mainValue【橋りょう・トンネル】&#10;一人当たり有形固定資産（償却資産）額"/>
        <xdr:cNvSpPr txBox="1"/>
      </xdr:nvSpPr>
      <xdr:spPr>
        <a:xfrm>
          <a:off x="7561795" y="1101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43881</xdr:rowOff>
    </xdr:from>
    <xdr:ext cx="599010" cy="259045"/>
    <xdr:sp macro="" textlink="">
      <xdr:nvSpPr>
        <xdr:cNvPr id="264" name="n_4mainValue【橋りょう・トンネル】&#10;一人当たり有形固定資産（償却資産）額"/>
        <xdr:cNvSpPr txBox="1"/>
      </xdr:nvSpPr>
      <xdr:spPr>
        <a:xfrm>
          <a:off x="6672795" y="1101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306" name="楕円 305"/>
        <xdr:cNvSpPr/>
      </xdr:nvSpPr>
      <xdr:spPr>
        <a:xfrm>
          <a:off x="4584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76761</xdr:rowOff>
    </xdr:from>
    <xdr:ext cx="405111" cy="259045"/>
    <xdr:sp macro="" textlink="">
      <xdr:nvSpPr>
        <xdr:cNvPr id="307" name="【公営住宅】&#10;有形固定資産減価償却率該当値テキスト"/>
        <xdr:cNvSpPr txBox="1"/>
      </xdr:nvSpPr>
      <xdr:spPr>
        <a:xfrm>
          <a:off x="46736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50981</xdr:rowOff>
    </xdr:from>
    <xdr:to>
      <xdr:col>20</xdr:col>
      <xdr:colOff>38100</xdr:colOff>
      <xdr:row>84</xdr:row>
      <xdr:rowOff>152581</xdr:rowOff>
    </xdr:to>
    <xdr:sp macro="" textlink="">
      <xdr:nvSpPr>
        <xdr:cNvPr id="308" name="楕円 307"/>
        <xdr:cNvSpPr/>
      </xdr:nvSpPr>
      <xdr:spPr>
        <a:xfrm>
          <a:off x="3746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101781</xdr:rowOff>
    </xdr:from>
    <xdr:to>
      <xdr:col>24</xdr:col>
      <xdr:colOff>63500</xdr:colOff>
      <xdr:row>84</xdr:row>
      <xdr:rowOff>149134</xdr:rowOff>
    </xdr:to>
    <xdr:cxnSp macro="">
      <xdr:nvCxnSpPr>
        <xdr:cNvPr id="309" name="直線コネクタ 308"/>
        <xdr:cNvCxnSpPr/>
      </xdr:nvCxnSpPr>
      <xdr:spPr>
        <a:xfrm>
          <a:off x="3797300" y="1450358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xdr:rowOff>
    </xdr:from>
    <xdr:to>
      <xdr:col>15</xdr:col>
      <xdr:colOff>101600</xdr:colOff>
      <xdr:row>84</xdr:row>
      <xdr:rowOff>116658</xdr:rowOff>
    </xdr:to>
    <xdr:sp macro="" textlink="">
      <xdr:nvSpPr>
        <xdr:cNvPr id="310" name="楕円 309"/>
        <xdr:cNvSpPr/>
      </xdr:nvSpPr>
      <xdr:spPr>
        <a:xfrm>
          <a:off x="2857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65858</xdr:rowOff>
    </xdr:from>
    <xdr:to>
      <xdr:col>19</xdr:col>
      <xdr:colOff>177800</xdr:colOff>
      <xdr:row>84</xdr:row>
      <xdr:rowOff>101781</xdr:rowOff>
    </xdr:to>
    <xdr:cxnSp macro="">
      <xdr:nvCxnSpPr>
        <xdr:cNvPr id="311" name="直線コネクタ 310"/>
        <xdr:cNvCxnSpPr/>
      </xdr:nvCxnSpPr>
      <xdr:spPr>
        <a:xfrm>
          <a:off x="2908300" y="144676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70576</xdr:rowOff>
    </xdr:from>
    <xdr:to>
      <xdr:col>10</xdr:col>
      <xdr:colOff>165100</xdr:colOff>
      <xdr:row>84</xdr:row>
      <xdr:rowOff>726</xdr:rowOff>
    </xdr:to>
    <xdr:sp macro="" textlink="">
      <xdr:nvSpPr>
        <xdr:cNvPr id="312" name="楕円 311"/>
        <xdr:cNvSpPr/>
      </xdr:nvSpPr>
      <xdr:spPr>
        <a:xfrm>
          <a:off x="196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121376</xdr:rowOff>
    </xdr:from>
    <xdr:to>
      <xdr:col>15</xdr:col>
      <xdr:colOff>50800</xdr:colOff>
      <xdr:row>84</xdr:row>
      <xdr:rowOff>65858</xdr:rowOff>
    </xdr:to>
    <xdr:cxnSp macro="">
      <xdr:nvCxnSpPr>
        <xdr:cNvPr id="313" name="直線コネクタ 312"/>
        <xdr:cNvCxnSpPr/>
      </xdr:nvCxnSpPr>
      <xdr:spPr>
        <a:xfrm>
          <a:off x="2019300" y="14351726"/>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148952</xdr:rowOff>
    </xdr:from>
    <xdr:to>
      <xdr:col>6</xdr:col>
      <xdr:colOff>38100</xdr:colOff>
      <xdr:row>84</xdr:row>
      <xdr:rowOff>79102</xdr:rowOff>
    </xdr:to>
    <xdr:sp macro="" textlink="">
      <xdr:nvSpPr>
        <xdr:cNvPr id="314" name="楕円 313"/>
        <xdr:cNvSpPr/>
      </xdr:nvSpPr>
      <xdr:spPr>
        <a:xfrm>
          <a:off x="1079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121376</xdr:rowOff>
    </xdr:from>
    <xdr:to>
      <xdr:col>10</xdr:col>
      <xdr:colOff>114300</xdr:colOff>
      <xdr:row>84</xdr:row>
      <xdr:rowOff>28302</xdr:rowOff>
    </xdr:to>
    <xdr:cxnSp macro="">
      <xdr:nvCxnSpPr>
        <xdr:cNvPr id="315" name="直線コネクタ 314"/>
        <xdr:cNvCxnSpPr/>
      </xdr:nvCxnSpPr>
      <xdr:spPr>
        <a:xfrm flipV="1">
          <a:off x="1130300" y="1435172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143708</xdr:rowOff>
    </xdr:from>
    <xdr:ext cx="405111" cy="259045"/>
    <xdr:sp macro="" textlink="">
      <xdr:nvSpPr>
        <xdr:cNvPr id="320" name="n_1mainValue【公営住宅】&#10;有形固定資産減価償却率"/>
        <xdr:cNvSpPr txBox="1"/>
      </xdr:nvSpPr>
      <xdr:spPr>
        <a:xfrm>
          <a:off x="3582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107785</xdr:rowOff>
    </xdr:from>
    <xdr:ext cx="405111" cy="259045"/>
    <xdr:sp macro="" textlink="">
      <xdr:nvSpPr>
        <xdr:cNvPr id="321" name="n_2mainValue【公営住宅】&#10;有形固定資産減価償却率"/>
        <xdr:cNvSpPr txBox="1"/>
      </xdr:nvSpPr>
      <xdr:spPr>
        <a:xfrm>
          <a:off x="2705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163303</xdr:rowOff>
    </xdr:from>
    <xdr:ext cx="405111" cy="259045"/>
    <xdr:sp macro="" textlink="">
      <xdr:nvSpPr>
        <xdr:cNvPr id="322" name="n_3mainValue【公営住宅】&#10;有形固定資産減価償却率"/>
        <xdr:cNvSpPr txBox="1"/>
      </xdr:nvSpPr>
      <xdr:spPr>
        <a:xfrm>
          <a:off x="1816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70229</xdr:rowOff>
    </xdr:from>
    <xdr:ext cx="405111" cy="259045"/>
    <xdr:sp macro="" textlink="">
      <xdr:nvSpPr>
        <xdr:cNvPr id="323" name="n_4mainValue【公営住宅】&#10;有形固定資産減価償却率"/>
        <xdr:cNvSpPr txBox="1"/>
      </xdr:nvSpPr>
      <xdr:spPr>
        <a:xfrm>
          <a:off x="927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102819</xdr:rowOff>
    </xdr:from>
    <xdr:to>
      <xdr:col>55</xdr:col>
      <xdr:colOff>50800</xdr:colOff>
      <xdr:row>86</xdr:row>
      <xdr:rowOff>32969</xdr:rowOff>
    </xdr:to>
    <xdr:sp macro="" textlink="">
      <xdr:nvSpPr>
        <xdr:cNvPr id="363" name="楕円 362"/>
        <xdr:cNvSpPr/>
      </xdr:nvSpPr>
      <xdr:spPr>
        <a:xfrm>
          <a:off x="10426700" y="146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17746</xdr:rowOff>
    </xdr:from>
    <xdr:ext cx="469744" cy="259045"/>
    <xdr:sp macro="" textlink="">
      <xdr:nvSpPr>
        <xdr:cNvPr id="364" name="【公営住宅】&#10;一人当たり面積該当値テキスト"/>
        <xdr:cNvSpPr txBox="1"/>
      </xdr:nvSpPr>
      <xdr:spPr>
        <a:xfrm>
          <a:off x="10515600" y="1459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105181</xdr:rowOff>
    </xdr:from>
    <xdr:to>
      <xdr:col>50</xdr:col>
      <xdr:colOff>165100</xdr:colOff>
      <xdr:row>86</xdr:row>
      <xdr:rowOff>35331</xdr:rowOff>
    </xdr:to>
    <xdr:sp macro="" textlink="">
      <xdr:nvSpPr>
        <xdr:cNvPr id="365" name="楕円 364"/>
        <xdr:cNvSpPr/>
      </xdr:nvSpPr>
      <xdr:spPr>
        <a:xfrm>
          <a:off x="9588500" y="146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153619</xdr:rowOff>
    </xdr:from>
    <xdr:to>
      <xdr:col>55</xdr:col>
      <xdr:colOff>0</xdr:colOff>
      <xdr:row>85</xdr:row>
      <xdr:rowOff>155981</xdr:rowOff>
    </xdr:to>
    <xdr:cxnSp macro="">
      <xdr:nvCxnSpPr>
        <xdr:cNvPr id="366" name="直線コネクタ 365"/>
        <xdr:cNvCxnSpPr/>
      </xdr:nvCxnSpPr>
      <xdr:spPr>
        <a:xfrm flipV="1">
          <a:off x="9639300" y="14726869"/>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113488</xdr:rowOff>
    </xdr:from>
    <xdr:to>
      <xdr:col>46</xdr:col>
      <xdr:colOff>38100</xdr:colOff>
      <xdr:row>86</xdr:row>
      <xdr:rowOff>43638</xdr:rowOff>
    </xdr:to>
    <xdr:sp macro="" textlink="">
      <xdr:nvSpPr>
        <xdr:cNvPr id="367" name="楕円 366"/>
        <xdr:cNvSpPr/>
      </xdr:nvSpPr>
      <xdr:spPr>
        <a:xfrm>
          <a:off x="8699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155981</xdr:rowOff>
    </xdr:from>
    <xdr:to>
      <xdr:col>50</xdr:col>
      <xdr:colOff>114300</xdr:colOff>
      <xdr:row>85</xdr:row>
      <xdr:rowOff>164288</xdr:rowOff>
    </xdr:to>
    <xdr:cxnSp macro="">
      <xdr:nvCxnSpPr>
        <xdr:cNvPr id="368" name="直線コネクタ 367"/>
        <xdr:cNvCxnSpPr/>
      </xdr:nvCxnSpPr>
      <xdr:spPr>
        <a:xfrm flipV="1">
          <a:off x="8750300" y="14729231"/>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116611</xdr:rowOff>
    </xdr:from>
    <xdr:to>
      <xdr:col>41</xdr:col>
      <xdr:colOff>101600</xdr:colOff>
      <xdr:row>86</xdr:row>
      <xdr:rowOff>46761</xdr:rowOff>
    </xdr:to>
    <xdr:sp macro="" textlink="">
      <xdr:nvSpPr>
        <xdr:cNvPr id="369" name="楕円 368"/>
        <xdr:cNvSpPr/>
      </xdr:nvSpPr>
      <xdr:spPr>
        <a:xfrm>
          <a:off x="7810500" y="146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164288</xdr:rowOff>
    </xdr:from>
    <xdr:to>
      <xdr:col>45</xdr:col>
      <xdr:colOff>177800</xdr:colOff>
      <xdr:row>85</xdr:row>
      <xdr:rowOff>167411</xdr:rowOff>
    </xdr:to>
    <xdr:cxnSp macro="">
      <xdr:nvCxnSpPr>
        <xdr:cNvPr id="370" name="直線コネクタ 369"/>
        <xdr:cNvCxnSpPr/>
      </xdr:nvCxnSpPr>
      <xdr:spPr>
        <a:xfrm flipV="1">
          <a:off x="7861300" y="1473753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123850</xdr:rowOff>
    </xdr:from>
    <xdr:to>
      <xdr:col>36</xdr:col>
      <xdr:colOff>165100</xdr:colOff>
      <xdr:row>86</xdr:row>
      <xdr:rowOff>54000</xdr:rowOff>
    </xdr:to>
    <xdr:sp macro="" textlink="">
      <xdr:nvSpPr>
        <xdr:cNvPr id="371" name="楕円 370"/>
        <xdr:cNvSpPr/>
      </xdr:nvSpPr>
      <xdr:spPr>
        <a:xfrm>
          <a:off x="6921500" y="146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167411</xdr:rowOff>
    </xdr:from>
    <xdr:to>
      <xdr:col>41</xdr:col>
      <xdr:colOff>50800</xdr:colOff>
      <xdr:row>86</xdr:row>
      <xdr:rowOff>3200</xdr:rowOff>
    </xdr:to>
    <xdr:cxnSp macro="">
      <xdr:nvCxnSpPr>
        <xdr:cNvPr id="372" name="直線コネクタ 371"/>
        <xdr:cNvCxnSpPr/>
      </xdr:nvCxnSpPr>
      <xdr:spPr>
        <a:xfrm flipV="1">
          <a:off x="6972300" y="147406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26458</xdr:rowOff>
    </xdr:from>
    <xdr:ext cx="469744" cy="259045"/>
    <xdr:sp macro="" textlink="">
      <xdr:nvSpPr>
        <xdr:cNvPr id="377" name="n_1mainValue【公営住宅】&#10;一人当たり面積"/>
        <xdr:cNvSpPr txBox="1"/>
      </xdr:nvSpPr>
      <xdr:spPr>
        <a:xfrm>
          <a:off x="9391727" y="1477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34765</xdr:rowOff>
    </xdr:from>
    <xdr:ext cx="469744" cy="259045"/>
    <xdr:sp macro="" textlink="">
      <xdr:nvSpPr>
        <xdr:cNvPr id="378" name="n_2mainValue【公営住宅】&#10;一人当たり面積"/>
        <xdr:cNvSpPr txBox="1"/>
      </xdr:nvSpPr>
      <xdr:spPr>
        <a:xfrm>
          <a:off x="8515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37888</xdr:rowOff>
    </xdr:from>
    <xdr:ext cx="469744" cy="259045"/>
    <xdr:sp macro="" textlink="">
      <xdr:nvSpPr>
        <xdr:cNvPr id="379" name="n_3mainValue【公営住宅】&#10;一人当たり面積"/>
        <xdr:cNvSpPr txBox="1"/>
      </xdr:nvSpPr>
      <xdr:spPr>
        <a:xfrm>
          <a:off x="7626427" y="1478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45127</xdr:rowOff>
    </xdr:from>
    <xdr:ext cx="469744" cy="259045"/>
    <xdr:sp macro="" textlink="">
      <xdr:nvSpPr>
        <xdr:cNvPr id="380" name="n_4mainValue【公営住宅】&#10;一人当たり面積"/>
        <xdr:cNvSpPr txBox="1"/>
      </xdr:nvSpPr>
      <xdr:spPr>
        <a:xfrm>
          <a:off x="6737427" y="147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38" name="楕円 437"/>
        <xdr:cNvSpPr/>
      </xdr:nvSpPr>
      <xdr:spPr>
        <a:xfrm>
          <a:off x="16268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439" name="【認定こども園・幼稚園・保育所】&#10;有形固定資産減価償却率該当値テキスト"/>
        <xdr:cNvSpPr txBox="1"/>
      </xdr:nvSpPr>
      <xdr:spPr>
        <a:xfrm>
          <a:off x="16357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440" name="楕円 439"/>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36</xdr:row>
      <xdr:rowOff>64770</xdr:rowOff>
    </xdr:to>
    <xdr:cxnSp macro="">
      <xdr:nvCxnSpPr>
        <xdr:cNvPr id="441" name="直線コネクタ 440"/>
        <xdr:cNvCxnSpPr/>
      </xdr:nvCxnSpPr>
      <xdr:spPr>
        <a:xfrm flipV="1">
          <a:off x="15481300" y="60655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66222</xdr:rowOff>
    </xdr:from>
    <xdr:to>
      <xdr:col>76</xdr:col>
      <xdr:colOff>165100</xdr:colOff>
      <xdr:row>36</xdr:row>
      <xdr:rowOff>167822</xdr:rowOff>
    </xdr:to>
    <xdr:sp macro="" textlink="">
      <xdr:nvSpPr>
        <xdr:cNvPr id="442" name="楕円 441"/>
        <xdr:cNvSpPr/>
      </xdr:nvSpPr>
      <xdr:spPr>
        <a:xfrm>
          <a:off x="14541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117022</xdr:rowOff>
    </xdr:to>
    <xdr:cxnSp macro="">
      <xdr:nvCxnSpPr>
        <xdr:cNvPr id="443" name="直線コネクタ 442"/>
        <xdr:cNvCxnSpPr/>
      </xdr:nvCxnSpPr>
      <xdr:spPr>
        <a:xfrm flipV="1">
          <a:off x="14592300" y="62369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444" name="楕円 443"/>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117022</xdr:rowOff>
    </xdr:from>
    <xdr:to>
      <xdr:col>76</xdr:col>
      <xdr:colOff>114300</xdr:colOff>
      <xdr:row>39</xdr:row>
      <xdr:rowOff>30480</xdr:rowOff>
    </xdr:to>
    <xdr:cxnSp macro="">
      <xdr:nvCxnSpPr>
        <xdr:cNvPr id="445" name="直線コネクタ 444"/>
        <xdr:cNvCxnSpPr/>
      </xdr:nvCxnSpPr>
      <xdr:spPr>
        <a:xfrm flipV="1">
          <a:off x="13703300" y="6289222"/>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138067</xdr:rowOff>
    </xdr:from>
    <xdr:to>
      <xdr:col>67</xdr:col>
      <xdr:colOff>101600</xdr:colOff>
      <xdr:row>39</xdr:row>
      <xdr:rowOff>68217</xdr:rowOff>
    </xdr:to>
    <xdr:sp macro="" textlink="">
      <xdr:nvSpPr>
        <xdr:cNvPr id="446" name="楕円 445"/>
        <xdr:cNvSpPr/>
      </xdr:nvSpPr>
      <xdr:spPr>
        <a:xfrm>
          <a:off x="12763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17417</xdr:rowOff>
    </xdr:from>
    <xdr:to>
      <xdr:col>71</xdr:col>
      <xdr:colOff>177800</xdr:colOff>
      <xdr:row>39</xdr:row>
      <xdr:rowOff>30480</xdr:rowOff>
    </xdr:to>
    <xdr:cxnSp macro="">
      <xdr:nvCxnSpPr>
        <xdr:cNvPr id="447" name="直線コネクタ 446"/>
        <xdr:cNvCxnSpPr/>
      </xdr:nvCxnSpPr>
      <xdr:spPr>
        <a:xfrm>
          <a:off x="12814300" y="67039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452" name="n_1mainValue【認定こども園・幼稚園・保育所】&#10;有形固定資産減価償却率"/>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12899</xdr:rowOff>
    </xdr:from>
    <xdr:ext cx="405111" cy="259045"/>
    <xdr:sp macro="" textlink="">
      <xdr:nvSpPr>
        <xdr:cNvPr id="453" name="n_2mainValue【認定こども園・幼稚園・保育所】&#10;有形固定資産減価償却率"/>
        <xdr:cNvSpPr txBox="1"/>
      </xdr:nvSpPr>
      <xdr:spPr>
        <a:xfrm>
          <a:off x="14389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54" name="n_3mainValue【認定こども園・幼稚園・保育所】&#10;有形固定資産減価償却率"/>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59344</xdr:rowOff>
    </xdr:from>
    <xdr:ext cx="405111" cy="259045"/>
    <xdr:sp macro="" textlink="">
      <xdr:nvSpPr>
        <xdr:cNvPr id="455" name="n_4mainValue【認定こども園・幼稚園・保育所】&#10;有形固定資産減価償却率"/>
        <xdr:cNvSpPr txBox="1"/>
      </xdr:nvSpPr>
      <xdr:spPr>
        <a:xfrm>
          <a:off x="12611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163017</xdr:rowOff>
    </xdr:from>
    <xdr:to>
      <xdr:col>116</xdr:col>
      <xdr:colOff>114300</xdr:colOff>
      <xdr:row>40</xdr:row>
      <xdr:rowOff>93167</xdr:rowOff>
    </xdr:to>
    <xdr:sp macro="" textlink="">
      <xdr:nvSpPr>
        <xdr:cNvPr id="493" name="楕円 492"/>
        <xdr:cNvSpPr/>
      </xdr:nvSpPr>
      <xdr:spPr>
        <a:xfrm>
          <a:off x="22110700" y="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141444</xdr:rowOff>
    </xdr:from>
    <xdr:ext cx="469744" cy="259045"/>
    <xdr:sp macro="" textlink="">
      <xdr:nvSpPr>
        <xdr:cNvPr id="494" name="【認定こども園・幼稚園・保育所】&#10;一人当たり面積該当値テキスト"/>
        <xdr:cNvSpPr txBox="1"/>
      </xdr:nvSpPr>
      <xdr:spPr>
        <a:xfrm>
          <a:off x="22199600"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72492</xdr:rowOff>
    </xdr:from>
    <xdr:to>
      <xdr:col>112</xdr:col>
      <xdr:colOff>38100</xdr:colOff>
      <xdr:row>40</xdr:row>
      <xdr:rowOff>2642</xdr:rowOff>
    </xdr:to>
    <xdr:sp macro="" textlink="">
      <xdr:nvSpPr>
        <xdr:cNvPr id="495" name="楕円 494"/>
        <xdr:cNvSpPr/>
      </xdr:nvSpPr>
      <xdr:spPr>
        <a:xfrm>
          <a:off x="21272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123292</xdr:rowOff>
    </xdr:from>
    <xdr:to>
      <xdr:col>116</xdr:col>
      <xdr:colOff>63500</xdr:colOff>
      <xdr:row>40</xdr:row>
      <xdr:rowOff>42367</xdr:rowOff>
    </xdr:to>
    <xdr:cxnSp macro="">
      <xdr:nvCxnSpPr>
        <xdr:cNvPr id="496" name="直線コネクタ 495"/>
        <xdr:cNvCxnSpPr/>
      </xdr:nvCxnSpPr>
      <xdr:spPr>
        <a:xfrm>
          <a:off x="21323300" y="6809842"/>
          <a:ext cx="8382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97" name="楕円 496"/>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123292</xdr:rowOff>
    </xdr:from>
    <xdr:to>
      <xdr:col>111</xdr:col>
      <xdr:colOff>177800</xdr:colOff>
      <xdr:row>39</xdr:row>
      <xdr:rowOff>128778</xdr:rowOff>
    </xdr:to>
    <xdr:cxnSp macro="">
      <xdr:nvCxnSpPr>
        <xdr:cNvPr id="498" name="直線コネクタ 497"/>
        <xdr:cNvCxnSpPr/>
      </xdr:nvCxnSpPr>
      <xdr:spPr>
        <a:xfrm flipV="1">
          <a:off x="20434300" y="68098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150216</xdr:rowOff>
    </xdr:from>
    <xdr:to>
      <xdr:col>102</xdr:col>
      <xdr:colOff>165100</xdr:colOff>
      <xdr:row>40</xdr:row>
      <xdr:rowOff>80366</xdr:rowOff>
    </xdr:to>
    <xdr:sp macro="" textlink="">
      <xdr:nvSpPr>
        <xdr:cNvPr id="499" name="楕円 498"/>
        <xdr:cNvSpPr/>
      </xdr:nvSpPr>
      <xdr:spPr>
        <a:xfrm>
          <a:off x="194945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40</xdr:row>
      <xdr:rowOff>29566</xdr:rowOff>
    </xdr:to>
    <xdr:cxnSp macro="">
      <xdr:nvCxnSpPr>
        <xdr:cNvPr id="500" name="直線コネクタ 499"/>
        <xdr:cNvCxnSpPr/>
      </xdr:nvCxnSpPr>
      <xdr:spPr>
        <a:xfrm flipV="1">
          <a:off x="19545300" y="681532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159359</xdr:rowOff>
    </xdr:from>
    <xdr:to>
      <xdr:col>98</xdr:col>
      <xdr:colOff>38100</xdr:colOff>
      <xdr:row>40</xdr:row>
      <xdr:rowOff>89509</xdr:rowOff>
    </xdr:to>
    <xdr:sp macro="" textlink="">
      <xdr:nvSpPr>
        <xdr:cNvPr id="501" name="楕円 500"/>
        <xdr:cNvSpPr/>
      </xdr:nvSpPr>
      <xdr:spPr>
        <a:xfrm>
          <a:off x="18605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29566</xdr:rowOff>
    </xdr:from>
    <xdr:to>
      <xdr:col>102</xdr:col>
      <xdr:colOff>114300</xdr:colOff>
      <xdr:row>40</xdr:row>
      <xdr:rowOff>38709</xdr:rowOff>
    </xdr:to>
    <xdr:cxnSp macro="">
      <xdr:nvCxnSpPr>
        <xdr:cNvPr id="502" name="直線コネクタ 501"/>
        <xdr:cNvCxnSpPr/>
      </xdr:nvCxnSpPr>
      <xdr:spPr>
        <a:xfrm flipV="1">
          <a:off x="18656300" y="68875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165219</xdr:rowOff>
    </xdr:from>
    <xdr:ext cx="469744" cy="259045"/>
    <xdr:sp macro="" textlink="">
      <xdr:nvSpPr>
        <xdr:cNvPr id="507" name="n_1mainValue【認定こども園・幼稚園・保育所】&#10;一人当たり面積"/>
        <xdr:cNvSpPr txBox="1"/>
      </xdr:nvSpPr>
      <xdr:spPr>
        <a:xfrm>
          <a:off x="210757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08" name="n_2main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71493</xdr:rowOff>
    </xdr:from>
    <xdr:ext cx="469744" cy="259045"/>
    <xdr:sp macro="" textlink="">
      <xdr:nvSpPr>
        <xdr:cNvPr id="509" name="n_3mainValue【認定こども園・幼稚園・保育所】&#10;一人当たり面積"/>
        <xdr:cNvSpPr txBox="1"/>
      </xdr:nvSpPr>
      <xdr:spPr>
        <a:xfrm>
          <a:off x="19310427" y="69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80636</xdr:rowOff>
    </xdr:from>
    <xdr:ext cx="469744" cy="259045"/>
    <xdr:sp macro="" textlink="">
      <xdr:nvSpPr>
        <xdr:cNvPr id="510" name="n_4mainValue【認定こども園・幼稚園・保育所】&#10;一人当たり面積"/>
        <xdr:cNvSpPr txBox="1"/>
      </xdr:nvSpPr>
      <xdr:spPr>
        <a:xfrm>
          <a:off x="18421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23495</xdr:rowOff>
    </xdr:from>
    <xdr:to>
      <xdr:col>85</xdr:col>
      <xdr:colOff>177800</xdr:colOff>
      <xdr:row>57</xdr:row>
      <xdr:rowOff>125095</xdr:rowOff>
    </xdr:to>
    <xdr:sp macro="" textlink="">
      <xdr:nvSpPr>
        <xdr:cNvPr id="551" name="楕円 550"/>
        <xdr:cNvSpPr/>
      </xdr:nvSpPr>
      <xdr:spPr>
        <a:xfrm>
          <a:off x="16268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46372</xdr:rowOff>
    </xdr:from>
    <xdr:ext cx="405111" cy="259045"/>
    <xdr:sp macro="" textlink="">
      <xdr:nvSpPr>
        <xdr:cNvPr id="552" name="【学校施設】&#10;有形固定資産減価償却率該当値テキスト"/>
        <xdr:cNvSpPr txBox="1"/>
      </xdr:nvSpPr>
      <xdr:spPr>
        <a:xfrm>
          <a:off x="16357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553" name="楕円 552"/>
        <xdr:cNvSpPr/>
      </xdr:nvSpPr>
      <xdr:spPr>
        <a:xfrm>
          <a:off x="1543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17145</xdr:rowOff>
    </xdr:from>
    <xdr:to>
      <xdr:col>85</xdr:col>
      <xdr:colOff>127000</xdr:colOff>
      <xdr:row>57</xdr:row>
      <xdr:rowOff>74295</xdr:rowOff>
    </xdr:to>
    <xdr:cxnSp macro="">
      <xdr:nvCxnSpPr>
        <xdr:cNvPr id="554" name="直線コネクタ 553"/>
        <xdr:cNvCxnSpPr/>
      </xdr:nvCxnSpPr>
      <xdr:spPr>
        <a:xfrm>
          <a:off x="15481300" y="97897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95885</xdr:rowOff>
    </xdr:from>
    <xdr:to>
      <xdr:col>76</xdr:col>
      <xdr:colOff>165100</xdr:colOff>
      <xdr:row>57</xdr:row>
      <xdr:rowOff>26035</xdr:rowOff>
    </xdr:to>
    <xdr:sp macro="" textlink="">
      <xdr:nvSpPr>
        <xdr:cNvPr id="555" name="楕円 554"/>
        <xdr:cNvSpPr/>
      </xdr:nvSpPr>
      <xdr:spPr>
        <a:xfrm>
          <a:off x="14541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146685</xdr:rowOff>
    </xdr:from>
    <xdr:to>
      <xdr:col>81</xdr:col>
      <xdr:colOff>50800</xdr:colOff>
      <xdr:row>57</xdr:row>
      <xdr:rowOff>17145</xdr:rowOff>
    </xdr:to>
    <xdr:cxnSp macro="">
      <xdr:nvCxnSpPr>
        <xdr:cNvPr id="556" name="直線コネクタ 555"/>
        <xdr:cNvCxnSpPr/>
      </xdr:nvCxnSpPr>
      <xdr:spPr>
        <a:xfrm>
          <a:off x="14592300" y="9747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55880</xdr:rowOff>
    </xdr:from>
    <xdr:to>
      <xdr:col>72</xdr:col>
      <xdr:colOff>38100</xdr:colOff>
      <xdr:row>56</xdr:row>
      <xdr:rowOff>157480</xdr:rowOff>
    </xdr:to>
    <xdr:sp macro="" textlink="">
      <xdr:nvSpPr>
        <xdr:cNvPr id="557" name="楕円 556"/>
        <xdr:cNvSpPr/>
      </xdr:nvSpPr>
      <xdr:spPr>
        <a:xfrm>
          <a:off x="1365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106680</xdr:rowOff>
    </xdr:from>
    <xdr:to>
      <xdr:col>76</xdr:col>
      <xdr:colOff>114300</xdr:colOff>
      <xdr:row>56</xdr:row>
      <xdr:rowOff>146685</xdr:rowOff>
    </xdr:to>
    <xdr:cxnSp macro="">
      <xdr:nvCxnSpPr>
        <xdr:cNvPr id="558" name="直線コネクタ 557"/>
        <xdr:cNvCxnSpPr/>
      </xdr:nvCxnSpPr>
      <xdr:spPr>
        <a:xfrm>
          <a:off x="13703300" y="9707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15875</xdr:rowOff>
    </xdr:from>
    <xdr:to>
      <xdr:col>67</xdr:col>
      <xdr:colOff>101600</xdr:colOff>
      <xdr:row>56</xdr:row>
      <xdr:rowOff>117475</xdr:rowOff>
    </xdr:to>
    <xdr:sp macro="" textlink="">
      <xdr:nvSpPr>
        <xdr:cNvPr id="559" name="楕円 558"/>
        <xdr:cNvSpPr/>
      </xdr:nvSpPr>
      <xdr:spPr>
        <a:xfrm>
          <a:off x="12763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66675</xdr:rowOff>
    </xdr:from>
    <xdr:to>
      <xdr:col>71</xdr:col>
      <xdr:colOff>177800</xdr:colOff>
      <xdr:row>56</xdr:row>
      <xdr:rowOff>106680</xdr:rowOff>
    </xdr:to>
    <xdr:cxnSp macro="">
      <xdr:nvCxnSpPr>
        <xdr:cNvPr id="560" name="直線コネクタ 559"/>
        <xdr:cNvCxnSpPr/>
      </xdr:nvCxnSpPr>
      <xdr:spPr>
        <a:xfrm>
          <a:off x="12814300" y="96678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84472</xdr:rowOff>
    </xdr:from>
    <xdr:ext cx="405111" cy="259045"/>
    <xdr:sp macro="" textlink="">
      <xdr:nvSpPr>
        <xdr:cNvPr id="565" name="n_1mainValue【学校施設】&#10;有形固定資産減価償却率"/>
        <xdr:cNvSpPr txBox="1"/>
      </xdr:nvSpPr>
      <xdr:spPr>
        <a:xfrm>
          <a:off x="15266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42562</xdr:rowOff>
    </xdr:from>
    <xdr:ext cx="405111" cy="259045"/>
    <xdr:sp macro="" textlink="">
      <xdr:nvSpPr>
        <xdr:cNvPr id="566" name="n_2mainValue【学校施設】&#10;有形固定資産減価償却率"/>
        <xdr:cNvSpPr txBox="1"/>
      </xdr:nvSpPr>
      <xdr:spPr>
        <a:xfrm>
          <a:off x="14389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2557</xdr:rowOff>
    </xdr:from>
    <xdr:ext cx="405111" cy="259045"/>
    <xdr:sp macro="" textlink="">
      <xdr:nvSpPr>
        <xdr:cNvPr id="567" name="n_3mainValue【学校施設】&#10;有形固定資産減価償却率"/>
        <xdr:cNvSpPr txBox="1"/>
      </xdr:nvSpPr>
      <xdr:spPr>
        <a:xfrm>
          <a:off x="13500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134002</xdr:rowOff>
    </xdr:from>
    <xdr:ext cx="405111" cy="259045"/>
    <xdr:sp macro="" textlink="">
      <xdr:nvSpPr>
        <xdr:cNvPr id="568" name="n_4mainValue【学校施設】&#10;有形固定資産減価償却率"/>
        <xdr:cNvSpPr txBox="1"/>
      </xdr:nvSpPr>
      <xdr:spPr>
        <a:xfrm>
          <a:off x="12611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131090</xdr:rowOff>
    </xdr:from>
    <xdr:to>
      <xdr:col>116</xdr:col>
      <xdr:colOff>114300</xdr:colOff>
      <xdr:row>63</xdr:row>
      <xdr:rowOff>61240</xdr:rowOff>
    </xdr:to>
    <xdr:sp macro="" textlink="">
      <xdr:nvSpPr>
        <xdr:cNvPr id="608" name="楕円 607"/>
        <xdr:cNvSpPr/>
      </xdr:nvSpPr>
      <xdr:spPr>
        <a:xfrm>
          <a:off x="22110700" y="107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84219</xdr:rowOff>
    </xdr:from>
    <xdr:ext cx="469744" cy="259045"/>
    <xdr:sp macro="" textlink="">
      <xdr:nvSpPr>
        <xdr:cNvPr id="609" name="【学校施設】&#10;一人当たり面積該当値テキスト"/>
        <xdr:cNvSpPr txBox="1"/>
      </xdr:nvSpPr>
      <xdr:spPr>
        <a:xfrm>
          <a:off x="22199600" y="1071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136271</xdr:rowOff>
    </xdr:from>
    <xdr:to>
      <xdr:col>112</xdr:col>
      <xdr:colOff>38100</xdr:colOff>
      <xdr:row>63</xdr:row>
      <xdr:rowOff>66421</xdr:rowOff>
    </xdr:to>
    <xdr:sp macro="" textlink="">
      <xdr:nvSpPr>
        <xdr:cNvPr id="610" name="楕円 609"/>
        <xdr:cNvSpPr/>
      </xdr:nvSpPr>
      <xdr:spPr>
        <a:xfrm>
          <a:off x="21272500" y="107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10440</xdr:rowOff>
    </xdr:from>
    <xdr:to>
      <xdr:col>116</xdr:col>
      <xdr:colOff>63500</xdr:colOff>
      <xdr:row>63</xdr:row>
      <xdr:rowOff>15621</xdr:rowOff>
    </xdr:to>
    <xdr:cxnSp macro="">
      <xdr:nvCxnSpPr>
        <xdr:cNvPr id="611" name="直線コネクタ 610"/>
        <xdr:cNvCxnSpPr/>
      </xdr:nvCxnSpPr>
      <xdr:spPr>
        <a:xfrm flipV="1">
          <a:off x="21323300" y="10811790"/>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141910</xdr:rowOff>
    </xdr:from>
    <xdr:to>
      <xdr:col>107</xdr:col>
      <xdr:colOff>101600</xdr:colOff>
      <xdr:row>63</xdr:row>
      <xdr:rowOff>72060</xdr:rowOff>
    </xdr:to>
    <xdr:sp macro="" textlink="">
      <xdr:nvSpPr>
        <xdr:cNvPr id="612" name="楕円 611"/>
        <xdr:cNvSpPr/>
      </xdr:nvSpPr>
      <xdr:spPr>
        <a:xfrm>
          <a:off x="20383500" y="10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xdr:rowOff>
    </xdr:from>
    <xdr:to>
      <xdr:col>111</xdr:col>
      <xdr:colOff>177800</xdr:colOff>
      <xdr:row>63</xdr:row>
      <xdr:rowOff>21260</xdr:rowOff>
    </xdr:to>
    <xdr:cxnSp macro="">
      <xdr:nvCxnSpPr>
        <xdr:cNvPr id="613" name="直線コネクタ 612"/>
        <xdr:cNvCxnSpPr/>
      </xdr:nvCxnSpPr>
      <xdr:spPr>
        <a:xfrm flipV="1">
          <a:off x="20434300" y="1081697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137871</xdr:rowOff>
    </xdr:from>
    <xdr:to>
      <xdr:col>102</xdr:col>
      <xdr:colOff>165100</xdr:colOff>
      <xdr:row>63</xdr:row>
      <xdr:rowOff>68021</xdr:rowOff>
    </xdr:to>
    <xdr:sp macro="" textlink="">
      <xdr:nvSpPr>
        <xdr:cNvPr id="614" name="楕円 613"/>
        <xdr:cNvSpPr/>
      </xdr:nvSpPr>
      <xdr:spPr>
        <a:xfrm>
          <a:off x="19494500" y="107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17221</xdr:rowOff>
    </xdr:from>
    <xdr:to>
      <xdr:col>107</xdr:col>
      <xdr:colOff>50800</xdr:colOff>
      <xdr:row>63</xdr:row>
      <xdr:rowOff>21260</xdr:rowOff>
    </xdr:to>
    <xdr:cxnSp macro="">
      <xdr:nvCxnSpPr>
        <xdr:cNvPr id="615" name="直線コネクタ 614"/>
        <xdr:cNvCxnSpPr/>
      </xdr:nvCxnSpPr>
      <xdr:spPr>
        <a:xfrm>
          <a:off x="19545300" y="1081857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143281</xdr:rowOff>
    </xdr:from>
    <xdr:to>
      <xdr:col>98</xdr:col>
      <xdr:colOff>38100</xdr:colOff>
      <xdr:row>63</xdr:row>
      <xdr:rowOff>73431</xdr:rowOff>
    </xdr:to>
    <xdr:sp macro="" textlink="">
      <xdr:nvSpPr>
        <xdr:cNvPr id="616" name="楕円 615"/>
        <xdr:cNvSpPr/>
      </xdr:nvSpPr>
      <xdr:spPr>
        <a:xfrm>
          <a:off x="18605500" y="107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17221</xdr:rowOff>
    </xdr:from>
    <xdr:to>
      <xdr:col>102</xdr:col>
      <xdr:colOff>114300</xdr:colOff>
      <xdr:row>63</xdr:row>
      <xdr:rowOff>22631</xdr:rowOff>
    </xdr:to>
    <xdr:cxnSp macro="">
      <xdr:nvCxnSpPr>
        <xdr:cNvPr id="617" name="直線コネクタ 616"/>
        <xdr:cNvCxnSpPr/>
      </xdr:nvCxnSpPr>
      <xdr:spPr>
        <a:xfrm flipV="1">
          <a:off x="18656300" y="1081857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57548</xdr:rowOff>
    </xdr:from>
    <xdr:ext cx="469744" cy="259045"/>
    <xdr:sp macro="" textlink="">
      <xdr:nvSpPr>
        <xdr:cNvPr id="622" name="n_1mainValue【学校施設】&#10;一人当たり面積"/>
        <xdr:cNvSpPr txBox="1"/>
      </xdr:nvSpPr>
      <xdr:spPr>
        <a:xfrm>
          <a:off x="21075727" y="108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63187</xdr:rowOff>
    </xdr:from>
    <xdr:ext cx="469744" cy="259045"/>
    <xdr:sp macro="" textlink="">
      <xdr:nvSpPr>
        <xdr:cNvPr id="623" name="n_2mainValue【学校施設】&#10;一人当たり面積"/>
        <xdr:cNvSpPr txBox="1"/>
      </xdr:nvSpPr>
      <xdr:spPr>
        <a:xfrm>
          <a:off x="20199427" y="108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59148</xdr:rowOff>
    </xdr:from>
    <xdr:ext cx="469744" cy="259045"/>
    <xdr:sp macro="" textlink="">
      <xdr:nvSpPr>
        <xdr:cNvPr id="624" name="n_3mainValue【学校施設】&#10;一人当たり面積"/>
        <xdr:cNvSpPr txBox="1"/>
      </xdr:nvSpPr>
      <xdr:spPr>
        <a:xfrm>
          <a:off x="19310427" y="1086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64558</xdr:rowOff>
    </xdr:from>
    <xdr:ext cx="469744" cy="259045"/>
    <xdr:sp macro="" textlink="">
      <xdr:nvSpPr>
        <xdr:cNvPr id="625" name="n_4mainValue【学校施設】&#10;一人当たり面積"/>
        <xdr:cNvSpPr txBox="1"/>
      </xdr:nvSpPr>
      <xdr:spPr>
        <a:xfrm>
          <a:off x="18421427" y="1086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683" name="楕円 682"/>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684" name="【公民館】&#10;有形固定資産減価償却率該当値テキスト"/>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685" name="楕円 684"/>
        <xdr:cNvSpPr/>
      </xdr:nvSpPr>
      <xdr:spPr>
        <a:xfrm>
          <a:off x="1543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118655</xdr:rowOff>
    </xdr:from>
    <xdr:to>
      <xdr:col>85</xdr:col>
      <xdr:colOff>127000</xdr:colOff>
      <xdr:row>106</xdr:row>
      <xdr:rowOff>159476</xdr:rowOff>
    </xdr:to>
    <xdr:cxnSp macro="">
      <xdr:nvCxnSpPr>
        <xdr:cNvPr id="686" name="直線コネクタ 685"/>
        <xdr:cNvCxnSpPr/>
      </xdr:nvCxnSpPr>
      <xdr:spPr>
        <a:xfrm>
          <a:off x="15481300" y="182923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687" name="楕円 686"/>
        <xdr:cNvSpPr/>
      </xdr:nvSpPr>
      <xdr:spPr>
        <a:xfrm>
          <a:off x="1454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118655</xdr:rowOff>
    </xdr:from>
    <xdr:to>
      <xdr:col>81</xdr:col>
      <xdr:colOff>50800</xdr:colOff>
      <xdr:row>106</xdr:row>
      <xdr:rowOff>118655</xdr:rowOff>
    </xdr:to>
    <xdr:cxnSp macro="">
      <xdr:nvCxnSpPr>
        <xdr:cNvPr id="688" name="直線コネクタ 687"/>
        <xdr:cNvCxnSpPr/>
      </xdr:nvCxnSpPr>
      <xdr:spPr>
        <a:xfrm>
          <a:off x="14592300" y="18292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689" name="楕円 688"/>
        <xdr:cNvSpPr/>
      </xdr:nvSpPr>
      <xdr:spPr>
        <a:xfrm>
          <a:off x="1365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118655</xdr:rowOff>
    </xdr:to>
    <xdr:cxnSp macro="">
      <xdr:nvCxnSpPr>
        <xdr:cNvPr id="690" name="直線コネクタ 689"/>
        <xdr:cNvCxnSpPr/>
      </xdr:nvCxnSpPr>
      <xdr:spPr>
        <a:xfrm>
          <a:off x="13703300" y="182727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xdr:rowOff>
    </xdr:from>
    <xdr:to>
      <xdr:col>67</xdr:col>
      <xdr:colOff>101600</xdr:colOff>
      <xdr:row>106</xdr:row>
      <xdr:rowOff>117202</xdr:rowOff>
    </xdr:to>
    <xdr:sp macro="" textlink="">
      <xdr:nvSpPr>
        <xdr:cNvPr id="691" name="楕円 690"/>
        <xdr:cNvSpPr/>
      </xdr:nvSpPr>
      <xdr:spPr>
        <a:xfrm>
          <a:off x="1276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66402</xdr:rowOff>
    </xdr:from>
    <xdr:to>
      <xdr:col>71</xdr:col>
      <xdr:colOff>177800</xdr:colOff>
      <xdr:row>106</xdr:row>
      <xdr:rowOff>99061</xdr:rowOff>
    </xdr:to>
    <xdr:cxnSp macro="">
      <xdr:nvCxnSpPr>
        <xdr:cNvPr id="692" name="直線コネクタ 691"/>
        <xdr:cNvCxnSpPr/>
      </xdr:nvCxnSpPr>
      <xdr:spPr>
        <a:xfrm>
          <a:off x="12814300" y="182401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160582</xdr:rowOff>
    </xdr:from>
    <xdr:ext cx="405111" cy="259045"/>
    <xdr:sp macro="" textlink="">
      <xdr:nvSpPr>
        <xdr:cNvPr id="697" name="n_1mainValue【公民館】&#10;有形固定資産減価償却率"/>
        <xdr:cNvSpPr txBox="1"/>
      </xdr:nvSpPr>
      <xdr:spPr>
        <a:xfrm>
          <a:off x="15266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698" name="n_2mainValue【公民館】&#10;有形固定資産減価償却率"/>
        <xdr:cNvSpPr txBox="1"/>
      </xdr:nvSpPr>
      <xdr:spPr>
        <a:xfrm>
          <a:off x="14389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699" name="n_3mainValue【公民館】&#10;有形固定資産減価償却率"/>
        <xdr:cNvSpPr txBox="1"/>
      </xdr:nvSpPr>
      <xdr:spPr>
        <a:xfrm>
          <a:off x="13500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108329</xdr:rowOff>
    </xdr:from>
    <xdr:ext cx="405111" cy="259045"/>
    <xdr:sp macro="" textlink="">
      <xdr:nvSpPr>
        <xdr:cNvPr id="700" name="n_4mainValue【公民館】&#10;有形固定資産減価償却率"/>
        <xdr:cNvSpPr txBox="1"/>
      </xdr:nvSpPr>
      <xdr:spPr>
        <a:xfrm>
          <a:off x="12611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29"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81026</xdr:rowOff>
    </xdr:from>
    <xdr:to>
      <xdr:col>116</xdr:col>
      <xdr:colOff>114300</xdr:colOff>
      <xdr:row>106</xdr:row>
      <xdr:rowOff>11176</xdr:rowOff>
    </xdr:to>
    <xdr:sp macro="" textlink="">
      <xdr:nvSpPr>
        <xdr:cNvPr id="740" name="楕円 739"/>
        <xdr:cNvSpPr/>
      </xdr:nvSpPr>
      <xdr:spPr>
        <a:xfrm>
          <a:off x="221107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103903</xdr:rowOff>
    </xdr:from>
    <xdr:ext cx="469744" cy="259045"/>
    <xdr:sp macro="" textlink="">
      <xdr:nvSpPr>
        <xdr:cNvPr id="741" name="【公民館】&#10;一人当たり面積該当値テキスト"/>
        <xdr:cNvSpPr txBox="1"/>
      </xdr:nvSpPr>
      <xdr:spPr>
        <a:xfrm>
          <a:off x="22199600" y="179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93218</xdr:rowOff>
    </xdr:from>
    <xdr:to>
      <xdr:col>112</xdr:col>
      <xdr:colOff>38100</xdr:colOff>
      <xdr:row>106</xdr:row>
      <xdr:rowOff>23368</xdr:rowOff>
    </xdr:to>
    <xdr:sp macro="" textlink="">
      <xdr:nvSpPr>
        <xdr:cNvPr id="742" name="楕円 741"/>
        <xdr:cNvSpPr/>
      </xdr:nvSpPr>
      <xdr:spPr>
        <a:xfrm>
          <a:off x="21272500" y="180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131826</xdr:rowOff>
    </xdr:from>
    <xdr:to>
      <xdr:col>116</xdr:col>
      <xdr:colOff>63500</xdr:colOff>
      <xdr:row>105</xdr:row>
      <xdr:rowOff>144018</xdr:rowOff>
    </xdr:to>
    <xdr:cxnSp macro="">
      <xdr:nvCxnSpPr>
        <xdr:cNvPr id="743" name="直線コネクタ 742"/>
        <xdr:cNvCxnSpPr/>
      </xdr:nvCxnSpPr>
      <xdr:spPr>
        <a:xfrm flipV="1">
          <a:off x="21323300" y="181340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44" name="楕円 743"/>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144018</xdr:rowOff>
    </xdr:from>
    <xdr:to>
      <xdr:col>111</xdr:col>
      <xdr:colOff>177800</xdr:colOff>
      <xdr:row>105</xdr:row>
      <xdr:rowOff>156211</xdr:rowOff>
    </xdr:to>
    <xdr:cxnSp macro="">
      <xdr:nvCxnSpPr>
        <xdr:cNvPr id="745" name="直線コネクタ 744"/>
        <xdr:cNvCxnSpPr/>
      </xdr:nvCxnSpPr>
      <xdr:spPr>
        <a:xfrm flipV="1">
          <a:off x="20434300" y="1814626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46" name="楕円 745"/>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167639</xdr:rowOff>
    </xdr:to>
    <xdr:cxnSp macro="">
      <xdr:nvCxnSpPr>
        <xdr:cNvPr id="747" name="直線コネクタ 746"/>
        <xdr:cNvCxnSpPr/>
      </xdr:nvCxnSpPr>
      <xdr:spPr>
        <a:xfrm flipV="1">
          <a:off x="19545300" y="18158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48" name="楕円 747"/>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106</xdr:row>
      <xdr:rowOff>7620</xdr:rowOff>
    </xdr:to>
    <xdr:cxnSp macro="">
      <xdr:nvCxnSpPr>
        <xdr:cNvPr id="749" name="直線コネクタ 748"/>
        <xdr:cNvCxnSpPr/>
      </xdr:nvCxnSpPr>
      <xdr:spPr>
        <a:xfrm flipV="1">
          <a:off x="18656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50"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51"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52"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53"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39895</xdr:rowOff>
    </xdr:from>
    <xdr:ext cx="469744" cy="259045"/>
    <xdr:sp macro="" textlink="">
      <xdr:nvSpPr>
        <xdr:cNvPr id="754" name="n_1mainValue【公民館】&#10;一人当たり面積"/>
        <xdr:cNvSpPr txBox="1"/>
      </xdr:nvSpPr>
      <xdr:spPr>
        <a:xfrm>
          <a:off x="21075727" y="1787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55" name="n_2main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56" name="n_3main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7" name="n_4mainValue【公民館】&#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・減価償却率</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道路は幹線の改良は進めているが，全体的に老朽化が進んでいる。建物については，学校施設を除いて大規模改修工事を行っていないため，老朽化が進んでいる。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保育について</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建替</a:t>
          </a:r>
          <a:r>
            <a:rPr kumimoji="1" lang="ja-JP" altLang="en-US" sz="1000">
              <a:solidFill>
                <a:sysClr val="windowText" lastClr="000000"/>
              </a:solidFill>
              <a:effectLst/>
              <a:latin typeface="+mn-lt"/>
              <a:ea typeface="+mn-ea"/>
              <a:cs typeface="+mn-cs"/>
            </a:rPr>
            <a:t>により大</a:t>
          </a:r>
          <a:r>
            <a:rPr kumimoji="1" lang="ja-JP" altLang="ja-JP" sz="1000">
              <a:solidFill>
                <a:sysClr val="windowText" lastClr="000000"/>
              </a:solidFill>
              <a:effectLst/>
              <a:latin typeface="+mn-lt"/>
              <a:ea typeface="+mn-ea"/>
              <a:cs typeface="+mn-cs"/>
            </a:rPr>
            <a:t>幅な改善がみられる。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・一人当たり単価について</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道路については、町の総面積が広く集落が点在しているので路線は多いが，類似団体に比べ</a:t>
          </a:r>
          <a:r>
            <a:rPr kumimoji="1" lang="en-US" altLang="ja-JP" sz="1000">
              <a:solidFill>
                <a:sysClr val="windowText" lastClr="000000"/>
              </a:solidFill>
              <a:effectLst/>
              <a:latin typeface="+mn-lt"/>
              <a:ea typeface="+mn-ea"/>
              <a:cs typeface="+mn-cs"/>
            </a:rPr>
            <a:t>1</a:t>
          </a:r>
          <a:r>
            <a:rPr kumimoji="1" lang="ja-JP" altLang="ja-JP" sz="1000">
              <a:solidFill>
                <a:sysClr val="windowText" lastClr="000000"/>
              </a:solidFill>
              <a:effectLst/>
              <a:latin typeface="+mn-lt"/>
              <a:ea typeface="+mn-ea"/>
              <a:cs typeface="+mn-cs"/>
            </a:rPr>
            <a:t>人当たり延長が長い。</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また，建物については，一人当たり面積は類似団体と同程度であるが，老朽化度合が総じて高く人口減少も進んでいるため，施設の統廃合を検討していく必要がある。</a:t>
          </a:r>
          <a:endParaRPr lang="ja-JP" altLang="ja-JP" sz="11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8,904
8,793
381.98
11,905,814
11,137,353
561,912
6,055,550
12,245,719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9072</xdr:rowOff>
    </xdr:from>
    <xdr:to>
      <xdr:col>15</xdr:col>
      <xdr:colOff>101600</xdr:colOff>
      <xdr:row>42</xdr:row>
      <xdr:rowOff>110672</xdr:rowOff>
    </xdr:to>
    <xdr:sp macro="" textlink="">
      <xdr:nvSpPr>
        <xdr:cNvPr id="78" name="楕円 77"/>
        <xdr:cNvSpPr/>
      </xdr:nvSpPr>
      <xdr:spPr>
        <a:xfrm>
          <a:off x="2857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59872</xdr:rowOff>
    </xdr:from>
    <xdr:to>
      <xdr:col>19</xdr:col>
      <xdr:colOff>177800</xdr:colOff>
      <xdr:row>42</xdr:row>
      <xdr:rowOff>92528</xdr:rowOff>
    </xdr:to>
    <xdr:cxnSp macro="">
      <xdr:nvCxnSpPr>
        <xdr:cNvPr id="79" name="直線コネクタ 78"/>
        <xdr:cNvCxnSpPr/>
      </xdr:nvCxnSpPr>
      <xdr:spPr>
        <a:xfrm>
          <a:off x="2908300" y="7260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147865</xdr:rowOff>
    </xdr:from>
    <xdr:to>
      <xdr:col>10</xdr:col>
      <xdr:colOff>165100</xdr:colOff>
      <xdr:row>42</xdr:row>
      <xdr:rowOff>78015</xdr:rowOff>
    </xdr:to>
    <xdr:sp macro="" textlink="">
      <xdr:nvSpPr>
        <xdr:cNvPr id="80" name="楕円 79"/>
        <xdr:cNvSpPr/>
      </xdr:nvSpPr>
      <xdr:spPr>
        <a:xfrm>
          <a:off x="196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27215</xdr:rowOff>
    </xdr:from>
    <xdr:to>
      <xdr:col>15</xdr:col>
      <xdr:colOff>50800</xdr:colOff>
      <xdr:row>42</xdr:row>
      <xdr:rowOff>59872</xdr:rowOff>
    </xdr:to>
    <xdr:cxnSp macro="">
      <xdr:nvCxnSpPr>
        <xdr:cNvPr id="81" name="直線コネクタ 80"/>
        <xdr:cNvCxnSpPr/>
      </xdr:nvCxnSpPr>
      <xdr:spPr>
        <a:xfrm>
          <a:off x="2019300" y="722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115207</xdr:rowOff>
    </xdr:from>
    <xdr:to>
      <xdr:col>6</xdr:col>
      <xdr:colOff>38100</xdr:colOff>
      <xdr:row>42</xdr:row>
      <xdr:rowOff>45357</xdr:rowOff>
    </xdr:to>
    <xdr:sp macro="" textlink="">
      <xdr:nvSpPr>
        <xdr:cNvPr id="82" name="楕円 81"/>
        <xdr:cNvSpPr/>
      </xdr:nvSpPr>
      <xdr:spPr>
        <a:xfrm>
          <a:off x="1079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166007</xdr:rowOff>
    </xdr:from>
    <xdr:to>
      <xdr:col>10</xdr:col>
      <xdr:colOff>114300</xdr:colOff>
      <xdr:row>42</xdr:row>
      <xdr:rowOff>27215</xdr:rowOff>
    </xdr:to>
    <xdr:cxnSp macro="">
      <xdr:nvCxnSpPr>
        <xdr:cNvPr id="83" name="直線コネクタ 82"/>
        <xdr:cNvCxnSpPr/>
      </xdr:nvCxnSpPr>
      <xdr:spPr>
        <a:xfrm>
          <a:off x="1130300" y="7195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101799</xdr:rowOff>
    </xdr:from>
    <xdr:ext cx="405111" cy="259045"/>
    <xdr:sp macro="" textlink="">
      <xdr:nvSpPr>
        <xdr:cNvPr id="89" name="n_2mainValue【図書館】&#10;有形固定資産減価償却率"/>
        <xdr:cNvSpPr txBox="1"/>
      </xdr:nvSpPr>
      <xdr:spPr>
        <a:xfrm>
          <a:off x="2705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69142</xdr:rowOff>
    </xdr:from>
    <xdr:ext cx="405111" cy="259045"/>
    <xdr:sp macro="" textlink="">
      <xdr:nvSpPr>
        <xdr:cNvPr id="90" name="n_3mainValue【図書館】&#10;有形固定資産減価償却率"/>
        <xdr:cNvSpPr txBox="1"/>
      </xdr:nvSpPr>
      <xdr:spPr>
        <a:xfrm>
          <a:off x="1816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36484</xdr:rowOff>
    </xdr:from>
    <xdr:ext cx="405111" cy="259045"/>
    <xdr:sp macro="" textlink="">
      <xdr:nvSpPr>
        <xdr:cNvPr id="91" name="n_4mainValue【図書館】&#10;有形固定資産減価償却率"/>
        <xdr:cNvSpPr txBox="1"/>
      </xdr:nvSpPr>
      <xdr:spPr>
        <a:xfrm>
          <a:off x="927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23114</xdr:rowOff>
    </xdr:from>
    <xdr:to>
      <xdr:col>50</xdr:col>
      <xdr:colOff>165100</xdr:colOff>
      <xdr:row>39</xdr:row>
      <xdr:rowOff>124714</xdr:rowOff>
    </xdr:to>
    <xdr:sp macro="" textlink="">
      <xdr:nvSpPr>
        <xdr:cNvPr id="131" name="楕円 130"/>
        <xdr:cNvSpPr/>
      </xdr:nvSpPr>
      <xdr:spPr>
        <a:xfrm>
          <a:off x="9588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73914</xdr:rowOff>
    </xdr:to>
    <xdr:cxnSp macro="">
      <xdr:nvCxnSpPr>
        <xdr:cNvPr id="132" name="直線コネクタ 131"/>
        <xdr:cNvCxnSpPr/>
      </xdr:nvCxnSpPr>
      <xdr:spPr>
        <a:xfrm flipV="1">
          <a:off x="9639300" y="6751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32258</xdr:rowOff>
    </xdr:from>
    <xdr:to>
      <xdr:col>46</xdr:col>
      <xdr:colOff>38100</xdr:colOff>
      <xdr:row>39</xdr:row>
      <xdr:rowOff>133858</xdr:rowOff>
    </xdr:to>
    <xdr:sp macro="" textlink="">
      <xdr:nvSpPr>
        <xdr:cNvPr id="133" name="楕円 132"/>
        <xdr:cNvSpPr/>
      </xdr:nvSpPr>
      <xdr:spPr>
        <a:xfrm>
          <a:off x="8699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73914</xdr:rowOff>
    </xdr:from>
    <xdr:to>
      <xdr:col>50</xdr:col>
      <xdr:colOff>114300</xdr:colOff>
      <xdr:row>39</xdr:row>
      <xdr:rowOff>83058</xdr:rowOff>
    </xdr:to>
    <xdr:cxnSp macro="">
      <xdr:nvCxnSpPr>
        <xdr:cNvPr id="134" name="直線コネクタ 133"/>
        <xdr:cNvCxnSpPr/>
      </xdr:nvCxnSpPr>
      <xdr:spPr>
        <a:xfrm flipV="1">
          <a:off x="8750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41402</xdr:rowOff>
    </xdr:from>
    <xdr:to>
      <xdr:col>41</xdr:col>
      <xdr:colOff>101600</xdr:colOff>
      <xdr:row>39</xdr:row>
      <xdr:rowOff>143002</xdr:rowOff>
    </xdr:to>
    <xdr:sp macro="" textlink="">
      <xdr:nvSpPr>
        <xdr:cNvPr id="135" name="楕円 134"/>
        <xdr:cNvSpPr/>
      </xdr:nvSpPr>
      <xdr:spPr>
        <a:xfrm>
          <a:off x="781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83058</xdr:rowOff>
    </xdr:from>
    <xdr:to>
      <xdr:col>45</xdr:col>
      <xdr:colOff>177800</xdr:colOff>
      <xdr:row>39</xdr:row>
      <xdr:rowOff>92202</xdr:rowOff>
    </xdr:to>
    <xdr:cxnSp macro="">
      <xdr:nvCxnSpPr>
        <xdr:cNvPr id="136" name="直線コネクタ 135"/>
        <xdr:cNvCxnSpPr/>
      </xdr:nvCxnSpPr>
      <xdr:spPr>
        <a:xfrm flipV="1">
          <a:off x="7861300" y="676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50546</xdr:rowOff>
    </xdr:from>
    <xdr:to>
      <xdr:col>36</xdr:col>
      <xdr:colOff>165100</xdr:colOff>
      <xdr:row>39</xdr:row>
      <xdr:rowOff>152146</xdr:rowOff>
    </xdr:to>
    <xdr:sp macro="" textlink="">
      <xdr:nvSpPr>
        <xdr:cNvPr id="137" name="楕円 136"/>
        <xdr:cNvSpPr/>
      </xdr:nvSpPr>
      <xdr:spPr>
        <a:xfrm>
          <a:off x="6921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92202</xdr:rowOff>
    </xdr:from>
    <xdr:to>
      <xdr:col>41</xdr:col>
      <xdr:colOff>50800</xdr:colOff>
      <xdr:row>39</xdr:row>
      <xdr:rowOff>101346</xdr:rowOff>
    </xdr:to>
    <xdr:cxnSp macro="">
      <xdr:nvCxnSpPr>
        <xdr:cNvPr id="138" name="直線コネクタ 137"/>
        <xdr:cNvCxnSpPr/>
      </xdr:nvCxnSpPr>
      <xdr:spPr>
        <a:xfrm flipV="1">
          <a:off x="6972300" y="677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115841</xdr:rowOff>
    </xdr:from>
    <xdr:ext cx="469744" cy="259045"/>
    <xdr:sp macro="" textlink="">
      <xdr:nvSpPr>
        <xdr:cNvPr id="143" name="n_1mainValue【図書館】&#10;一人当たり面積"/>
        <xdr:cNvSpPr txBox="1"/>
      </xdr:nvSpPr>
      <xdr:spPr>
        <a:xfrm>
          <a:off x="9391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124985</xdr:rowOff>
    </xdr:from>
    <xdr:ext cx="469744" cy="259045"/>
    <xdr:sp macro="" textlink="">
      <xdr:nvSpPr>
        <xdr:cNvPr id="144" name="n_2mainValue【図書館】&#10;一人当たり面積"/>
        <xdr:cNvSpPr txBox="1"/>
      </xdr:nvSpPr>
      <xdr:spPr>
        <a:xfrm>
          <a:off x="8515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45" name="n_3mainValue【図書館】&#10;一人当たり面積"/>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143273</xdr:rowOff>
    </xdr:from>
    <xdr:ext cx="469744" cy="259045"/>
    <xdr:sp macro="" textlink="">
      <xdr:nvSpPr>
        <xdr:cNvPr id="146" name="n_4mainValue【図書館】&#10;一人当たり面積"/>
        <xdr:cNvSpPr txBox="1"/>
      </xdr:nvSpPr>
      <xdr:spPr>
        <a:xfrm>
          <a:off x="6737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141877</xdr:rowOff>
    </xdr:from>
    <xdr:to>
      <xdr:col>24</xdr:col>
      <xdr:colOff>114300</xdr:colOff>
      <xdr:row>63</xdr:row>
      <xdr:rowOff>72027</xdr:rowOff>
    </xdr:to>
    <xdr:sp macro="" textlink="">
      <xdr:nvSpPr>
        <xdr:cNvPr id="188" name="楕円 187"/>
        <xdr:cNvSpPr/>
      </xdr:nvSpPr>
      <xdr:spPr>
        <a:xfrm>
          <a:off x="45847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120304</xdr:rowOff>
    </xdr:from>
    <xdr:ext cx="405111" cy="259045"/>
    <xdr:sp macro="" textlink="">
      <xdr:nvSpPr>
        <xdr:cNvPr id="189" name="【体育館・プール】&#10;有形固定資産減価償却率該当値テキスト"/>
        <xdr:cNvSpPr txBox="1"/>
      </xdr:nvSpPr>
      <xdr:spPr>
        <a:xfrm>
          <a:off x="4673600"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122283</xdr:rowOff>
    </xdr:from>
    <xdr:to>
      <xdr:col>20</xdr:col>
      <xdr:colOff>38100</xdr:colOff>
      <xdr:row>63</xdr:row>
      <xdr:rowOff>52433</xdr:rowOff>
    </xdr:to>
    <xdr:sp macro="" textlink="">
      <xdr:nvSpPr>
        <xdr:cNvPr id="190" name="楕円 189"/>
        <xdr:cNvSpPr/>
      </xdr:nvSpPr>
      <xdr:spPr>
        <a:xfrm>
          <a:off x="3746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1633</xdr:rowOff>
    </xdr:from>
    <xdr:to>
      <xdr:col>24</xdr:col>
      <xdr:colOff>63500</xdr:colOff>
      <xdr:row>63</xdr:row>
      <xdr:rowOff>21227</xdr:rowOff>
    </xdr:to>
    <xdr:cxnSp macro="">
      <xdr:nvCxnSpPr>
        <xdr:cNvPr id="191" name="直線コネクタ 190"/>
        <xdr:cNvCxnSpPr/>
      </xdr:nvCxnSpPr>
      <xdr:spPr>
        <a:xfrm>
          <a:off x="3797300" y="108029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104322</xdr:rowOff>
    </xdr:from>
    <xdr:to>
      <xdr:col>15</xdr:col>
      <xdr:colOff>101600</xdr:colOff>
      <xdr:row>63</xdr:row>
      <xdr:rowOff>34472</xdr:rowOff>
    </xdr:to>
    <xdr:sp macro="" textlink="">
      <xdr:nvSpPr>
        <xdr:cNvPr id="192" name="楕円 191"/>
        <xdr:cNvSpPr/>
      </xdr:nvSpPr>
      <xdr:spPr>
        <a:xfrm>
          <a:off x="2857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155122</xdr:rowOff>
    </xdr:from>
    <xdr:to>
      <xdr:col>19</xdr:col>
      <xdr:colOff>177800</xdr:colOff>
      <xdr:row>63</xdr:row>
      <xdr:rowOff>1633</xdr:rowOff>
    </xdr:to>
    <xdr:cxnSp macro="">
      <xdr:nvCxnSpPr>
        <xdr:cNvPr id="193" name="直線コネクタ 192"/>
        <xdr:cNvCxnSpPr/>
      </xdr:nvCxnSpPr>
      <xdr:spPr>
        <a:xfrm>
          <a:off x="2908300" y="107850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84727</xdr:rowOff>
    </xdr:from>
    <xdr:to>
      <xdr:col>10</xdr:col>
      <xdr:colOff>165100</xdr:colOff>
      <xdr:row>63</xdr:row>
      <xdr:rowOff>14877</xdr:rowOff>
    </xdr:to>
    <xdr:sp macro="" textlink="">
      <xdr:nvSpPr>
        <xdr:cNvPr id="194" name="楕円 193"/>
        <xdr:cNvSpPr/>
      </xdr:nvSpPr>
      <xdr:spPr>
        <a:xfrm>
          <a:off x="196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135527</xdr:rowOff>
    </xdr:from>
    <xdr:to>
      <xdr:col>15</xdr:col>
      <xdr:colOff>50800</xdr:colOff>
      <xdr:row>62</xdr:row>
      <xdr:rowOff>155122</xdr:rowOff>
    </xdr:to>
    <xdr:cxnSp macro="">
      <xdr:nvCxnSpPr>
        <xdr:cNvPr id="195" name="直線コネクタ 194"/>
        <xdr:cNvCxnSpPr/>
      </xdr:nvCxnSpPr>
      <xdr:spPr>
        <a:xfrm>
          <a:off x="2019300" y="1076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6" name="楕円 195"/>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135527</xdr:rowOff>
    </xdr:to>
    <xdr:cxnSp macro="">
      <xdr:nvCxnSpPr>
        <xdr:cNvPr id="197" name="直線コネクタ 196"/>
        <xdr:cNvCxnSpPr/>
      </xdr:nvCxnSpPr>
      <xdr:spPr>
        <a:xfrm>
          <a:off x="1130300" y="107458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43560</xdr:rowOff>
    </xdr:from>
    <xdr:ext cx="405111" cy="259045"/>
    <xdr:sp macro="" textlink="">
      <xdr:nvSpPr>
        <xdr:cNvPr id="202" name="n_1mainValue【体育館・プール】&#10;有形固定資産減価償却率"/>
        <xdr:cNvSpPr txBox="1"/>
      </xdr:nvSpPr>
      <xdr:spPr>
        <a:xfrm>
          <a:off x="3582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25599</xdr:rowOff>
    </xdr:from>
    <xdr:ext cx="405111" cy="259045"/>
    <xdr:sp macro="" textlink="">
      <xdr:nvSpPr>
        <xdr:cNvPr id="203" name="n_2mainValue【体育館・プール】&#10;有形固定資産減価償却率"/>
        <xdr:cNvSpPr txBox="1"/>
      </xdr:nvSpPr>
      <xdr:spPr>
        <a:xfrm>
          <a:off x="2705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6004</xdr:rowOff>
    </xdr:from>
    <xdr:ext cx="405111" cy="259045"/>
    <xdr:sp macro="" textlink="">
      <xdr:nvSpPr>
        <xdr:cNvPr id="204" name="n_3mainValue【体育館・プール】&#10;有形固定資産減価償却率"/>
        <xdr:cNvSpPr txBox="1"/>
      </xdr:nvSpPr>
      <xdr:spPr>
        <a:xfrm>
          <a:off x="1816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5" name="n_4mainValue【体育館・プール】&#10;有形固定資産減価償却率"/>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98933</xdr:rowOff>
    </xdr:from>
    <xdr:to>
      <xdr:col>55</xdr:col>
      <xdr:colOff>50800</xdr:colOff>
      <xdr:row>60</xdr:row>
      <xdr:rowOff>29083</xdr:rowOff>
    </xdr:to>
    <xdr:sp macro="" textlink="">
      <xdr:nvSpPr>
        <xdr:cNvPr id="241" name="楕円 240"/>
        <xdr:cNvSpPr/>
      </xdr:nvSpPr>
      <xdr:spPr>
        <a:xfrm>
          <a:off x="10426700" y="10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121810</xdr:rowOff>
    </xdr:from>
    <xdr:ext cx="469744" cy="259045"/>
    <xdr:sp macro="" textlink="">
      <xdr:nvSpPr>
        <xdr:cNvPr id="242" name="【体育館・プール】&#10;一人当たり面積該当値テキスト"/>
        <xdr:cNvSpPr txBox="1"/>
      </xdr:nvSpPr>
      <xdr:spPr>
        <a:xfrm>
          <a:off x="10515600" y="100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111506</xdr:rowOff>
    </xdr:from>
    <xdr:to>
      <xdr:col>50</xdr:col>
      <xdr:colOff>165100</xdr:colOff>
      <xdr:row>60</xdr:row>
      <xdr:rowOff>41656</xdr:rowOff>
    </xdr:to>
    <xdr:sp macro="" textlink="">
      <xdr:nvSpPr>
        <xdr:cNvPr id="243" name="楕円 242"/>
        <xdr:cNvSpPr/>
      </xdr:nvSpPr>
      <xdr:spPr>
        <a:xfrm>
          <a:off x="9588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149733</xdr:rowOff>
    </xdr:from>
    <xdr:to>
      <xdr:col>55</xdr:col>
      <xdr:colOff>0</xdr:colOff>
      <xdr:row>59</xdr:row>
      <xdr:rowOff>162306</xdr:rowOff>
    </xdr:to>
    <xdr:cxnSp macro="">
      <xdr:nvCxnSpPr>
        <xdr:cNvPr id="244" name="直線コネクタ 243"/>
        <xdr:cNvCxnSpPr/>
      </xdr:nvCxnSpPr>
      <xdr:spPr>
        <a:xfrm flipV="1">
          <a:off x="9639300" y="1026528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125794</xdr:rowOff>
    </xdr:from>
    <xdr:to>
      <xdr:col>46</xdr:col>
      <xdr:colOff>38100</xdr:colOff>
      <xdr:row>60</xdr:row>
      <xdr:rowOff>55944</xdr:rowOff>
    </xdr:to>
    <xdr:sp macro="" textlink="">
      <xdr:nvSpPr>
        <xdr:cNvPr id="245" name="楕円 244"/>
        <xdr:cNvSpPr/>
      </xdr:nvSpPr>
      <xdr:spPr>
        <a:xfrm>
          <a:off x="8699500" y="10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162306</xdr:rowOff>
    </xdr:from>
    <xdr:to>
      <xdr:col>50</xdr:col>
      <xdr:colOff>114300</xdr:colOff>
      <xdr:row>60</xdr:row>
      <xdr:rowOff>5144</xdr:rowOff>
    </xdr:to>
    <xdr:cxnSp macro="">
      <xdr:nvCxnSpPr>
        <xdr:cNvPr id="246" name="直線コネクタ 245"/>
        <xdr:cNvCxnSpPr/>
      </xdr:nvCxnSpPr>
      <xdr:spPr>
        <a:xfrm flipV="1">
          <a:off x="8750300" y="1027785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137795</xdr:rowOff>
    </xdr:from>
    <xdr:to>
      <xdr:col>41</xdr:col>
      <xdr:colOff>101600</xdr:colOff>
      <xdr:row>60</xdr:row>
      <xdr:rowOff>67945</xdr:rowOff>
    </xdr:to>
    <xdr:sp macro="" textlink="">
      <xdr:nvSpPr>
        <xdr:cNvPr id="247" name="楕円 246"/>
        <xdr:cNvSpPr/>
      </xdr:nvSpPr>
      <xdr:spPr>
        <a:xfrm>
          <a:off x="781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5144</xdr:rowOff>
    </xdr:from>
    <xdr:to>
      <xdr:col>45</xdr:col>
      <xdr:colOff>177800</xdr:colOff>
      <xdr:row>60</xdr:row>
      <xdr:rowOff>17145</xdr:rowOff>
    </xdr:to>
    <xdr:cxnSp macro="">
      <xdr:nvCxnSpPr>
        <xdr:cNvPr id="248" name="直線コネクタ 247"/>
        <xdr:cNvCxnSpPr/>
      </xdr:nvCxnSpPr>
      <xdr:spPr>
        <a:xfrm flipV="1">
          <a:off x="7861300" y="1029214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150940</xdr:rowOff>
    </xdr:from>
    <xdr:to>
      <xdr:col>36</xdr:col>
      <xdr:colOff>165100</xdr:colOff>
      <xdr:row>60</xdr:row>
      <xdr:rowOff>81090</xdr:rowOff>
    </xdr:to>
    <xdr:sp macro="" textlink="">
      <xdr:nvSpPr>
        <xdr:cNvPr id="249" name="楕円 248"/>
        <xdr:cNvSpPr/>
      </xdr:nvSpPr>
      <xdr:spPr>
        <a:xfrm>
          <a:off x="6921500" y="102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17145</xdr:rowOff>
    </xdr:from>
    <xdr:to>
      <xdr:col>41</xdr:col>
      <xdr:colOff>50800</xdr:colOff>
      <xdr:row>60</xdr:row>
      <xdr:rowOff>30290</xdr:rowOff>
    </xdr:to>
    <xdr:cxnSp macro="">
      <xdr:nvCxnSpPr>
        <xdr:cNvPr id="250" name="直線コネクタ 249"/>
        <xdr:cNvCxnSpPr/>
      </xdr:nvCxnSpPr>
      <xdr:spPr>
        <a:xfrm flipV="1">
          <a:off x="6972300" y="1030414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4"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58183</xdr:rowOff>
    </xdr:from>
    <xdr:ext cx="469744" cy="259045"/>
    <xdr:sp macro="" textlink="">
      <xdr:nvSpPr>
        <xdr:cNvPr id="255" name="n_1mainValue【体育館・プール】&#10;一人当たり面積"/>
        <xdr:cNvSpPr txBox="1"/>
      </xdr:nvSpPr>
      <xdr:spPr>
        <a:xfrm>
          <a:off x="93917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72471</xdr:rowOff>
    </xdr:from>
    <xdr:ext cx="469744" cy="259045"/>
    <xdr:sp macro="" textlink="">
      <xdr:nvSpPr>
        <xdr:cNvPr id="256" name="n_2mainValue【体育館・プール】&#10;一人当たり面積"/>
        <xdr:cNvSpPr txBox="1"/>
      </xdr:nvSpPr>
      <xdr:spPr>
        <a:xfrm>
          <a:off x="8515427" y="100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84472</xdr:rowOff>
    </xdr:from>
    <xdr:ext cx="469744" cy="259045"/>
    <xdr:sp macro="" textlink="">
      <xdr:nvSpPr>
        <xdr:cNvPr id="257" name="n_3mainValue【体育館・プール】&#10;一人当たり面積"/>
        <xdr:cNvSpPr txBox="1"/>
      </xdr:nvSpPr>
      <xdr:spPr>
        <a:xfrm>
          <a:off x="7626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97617</xdr:rowOff>
    </xdr:from>
    <xdr:ext cx="469744" cy="259045"/>
    <xdr:sp macro="" textlink="">
      <xdr:nvSpPr>
        <xdr:cNvPr id="258" name="n_4mainValue【体育館・プール】&#10;一人当たり面積"/>
        <xdr:cNvSpPr txBox="1"/>
      </xdr:nvSpPr>
      <xdr:spPr>
        <a:xfrm>
          <a:off x="6737427" y="100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300" name="楕円 299"/>
        <xdr:cNvSpPr/>
      </xdr:nvSpPr>
      <xdr:spPr>
        <a:xfrm>
          <a:off x="4584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94722</xdr:rowOff>
    </xdr:from>
    <xdr:ext cx="405111" cy="259045"/>
    <xdr:sp macro="" textlink="">
      <xdr:nvSpPr>
        <xdr:cNvPr id="301" name="【福祉施設】&#10;有形固定資産減価償却率該当値テキスト"/>
        <xdr:cNvSpPr txBox="1"/>
      </xdr:nvSpPr>
      <xdr:spPr>
        <a:xfrm>
          <a:off x="4673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302" name="楕円 301"/>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83</xdr:row>
      <xdr:rowOff>167095</xdr:rowOff>
    </xdr:to>
    <xdr:cxnSp macro="">
      <xdr:nvCxnSpPr>
        <xdr:cNvPr id="303" name="直線コネクタ 302"/>
        <xdr:cNvCxnSpPr/>
      </xdr:nvCxnSpPr>
      <xdr:spPr>
        <a:xfrm>
          <a:off x="3797300" y="143680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59145</xdr:rowOff>
    </xdr:from>
    <xdr:to>
      <xdr:col>15</xdr:col>
      <xdr:colOff>101600</xdr:colOff>
      <xdr:row>83</xdr:row>
      <xdr:rowOff>160745</xdr:rowOff>
    </xdr:to>
    <xdr:sp macro="" textlink="">
      <xdr:nvSpPr>
        <xdr:cNvPr id="304" name="楕円 303"/>
        <xdr:cNvSpPr/>
      </xdr:nvSpPr>
      <xdr:spPr>
        <a:xfrm>
          <a:off x="2857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109945</xdr:rowOff>
    </xdr:from>
    <xdr:to>
      <xdr:col>19</xdr:col>
      <xdr:colOff>177800</xdr:colOff>
      <xdr:row>83</xdr:row>
      <xdr:rowOff>137705</xdr:rowOff>
    </xdr:to>
    <xdr:cxnSp macro="">
      <xdr:nvCxnSpPr>
        <xdr:cNvPr id="305" name="直線コネクタ 304"/>
        <xdr:cNvCxnSpPr/>
      </xdr:nvCxnSpPr>
      <xdr:spPr>
        <a:xfrm>
          <a:off x="2908300" y="143402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6" name="楕円 305"/>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78921</xdr:rowOff>
    </xdr:from>
    <xdr:to>
      <xdr:col>15</xdr:col>
      <xdr:colOff>50800</xdr:colOff>
      <xdr:row>83</xdr:row>
      <xdr:rowOff>109945</xdr:rowOff>
    </xdr:to>
    <xdr:cxnSp macro="">
      <xdr:nvCxnSpPr>
        <xdr:cNvPr id="307" name="直線コネクタ 306"/>
        <xdr:cNvCxnSpPr/>
      </xdr:nvCxnSpPr>
      <xdr:spPr>
        <a:xfrm>
          <a:off x="2019300" y="143092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165281</xdr:rowOff>
    </xdr:from>
    <xdr:to>
      <xdr:col>6</xdr:col>
      <xdr:colOff>38100</xdr:colOff>
      <xdr:row>83</xdr:row>
      <xdr:rowOff>95431</xdr:rowOff>
    </xdr:to>
    <xdr:sp macro="" textlink="">
      <xdr:nvSpPr>
        <xdr:cNvPr id="308" name="楕円 307"/>
        <xdr:cNvSpPr/>
      </xdr:nvSpPr>
      <xdr:spPr>
        <a:xfrm>
          <a:off x="1079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44631</xdr:rowOff>
    </xdr:from>
    <xdr:to>
      <xdr:col>10</xdr:col>
      <xdr:colOff>114300</xdr:colOff>
      <xdr:row>83</xdr:row>
      <xdr:rowOff>78921</xdr:rowOff>
    </xdr:to>
    <xdr:cxnSp macro="">
      <xdr:nvCxnSpPr>
        <xdr:cNvPr id="309" name="直線コネクタ 308"/>
        <xdr:cNvCxnSpPr/>
      </xdr:nvCxnSpPr>
      <xdr:spPr>
        <a:xfrm>
          <a:off x="1130300" y="142749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314" name="n_1mainValue【福祉施設】&#10;有形固定資産減価償却率"/>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151872</xdr:rowOff>
    </xdr:from>
    <xdr:ext cx="405111" cy="259045"/>
    <xdr:sp macro="" textlink="">
      <xdr:nvSpPr>
        <xdr:cNvPr id="315" name="n_2mainValue【福祉施設】&#10;有形固定資産減価償却率"/>
        <xdr:cNvSpPr txBox="1"/>
      </xdr:nvSpPr>
      <xdr:spPr>
        <a:xfrm>
          <a:off x="2705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6" name="n_3main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86558</xdr:rowOff>
    </xdr:from>
    <xdr:ext cx="405111" cy="259045"/>
    <xdr:sp macro="" textlink="">
      <xdr:nvSpPr>
        <xdr:cNvPr id="317" name="n_4mainValue【福祉施設】&#10;有形固定資産減価償却率"/>
        <xdr:cNvSpPr txBox="1"/>
      </xdr:nvSpPr>
      <xdr:spPr>
        <a:xfrm>
          <a:off x="927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44"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118517</xdr:rowOff>
    </xdr:from>
    <xdr:to>
      <xdr:col>55</xdr:col>
      <xdr:colOff>50800</xdr:colOff>
      <xdr:row>84</xdr:row>
      <xdr:rowOff>48667</xdr:rowOff>
    </xdr:to>
    <xdr:sp macro="" textlink="">
      <xdr:nvSpPr>
        <xdr:cNvPr id="355" name="楕円 354"/>
        <xdr:cNvSpPr/>
      </xdr:nvSpPr>
      <xdr:spPr>
        <a:xfrm>
          <a:off x="10426700" y="14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141394</xdr:rowOff>
    </xdr:from>
    <xdr:ext cx="469744" cy="259045"/>
    <xdr:sp macro="" textlink="">
      <xdr:nvSpPr>
        <xdr:cNvPr id="356" name="【福祉施設】&#10;一人当たり面積該当値テキスト"/>
        <xdr:cNvSpPr txBox="1"/>
      </xdr:nvSpPr>
      <xdr:spPr>
        <a:xfrm>
          <a:off x="10515600" y="142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357" name="楕円 356"/>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169317</xdr:rowOff>
    </xdr:from>
    <xdr:to>
      <xdr:col>55</xdr:col>
      <xdr:colOff>0</xdr:colOff>
      <xdr:row>84</xdr:row>
      <xdr:rowOff>6096</xdr:rowOff>
    </xdr:to>
    <xdr:cxnSp macro="">
      <xdr:nvCxnSpPr>
        <xdr:cNvPr id="358" name="直線コネクタ 357"/>
        <xdr:cNvCxnSpPr/>
      </xdr:nvCxnSpPr>
      <xdr:spPr>
        <a:xfrm flipV="1">
          <a:off x="9639300" y="1439966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136347</xdr:rowOff>
    </xdr:from>
    <xdr:to>
      <xdr:col>46</xdr:col>
      <xdr:colOff>38100</xdr:colOff>
      <xdr:row>84</xdr:row>
      <xdr:rowOff>66497</xdr:rowOff>
    </xdr:to>
    <xdr:sp macro="" textlink="">
      <xdr:nvSpPr>
        <xdr:cNvPr id="359" name="楕円 358"/>
        <xdr:cNvSpPr/>
      </xdr:nvSpPr>
      <xdr:spPr>
        <a:xfrm>
          <a:off x="8699500" y="143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15697</xdr:rowOff>
    </xdr:to>
    <xdr:cxnSp macro="">
      <xdr:nvCxnSpPr>
        <xdr:cNvPr id="360" name="直線コネクタ 359"/>
        <xdr:cNvCxnSpPr/>
      </xdr:nvCxnSpPr>
      <xdr:spPr>
        <a:xfrm flipV="1">
          <a:off x="8750300" y="1440789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144120</xdr:rowOff>
    </xdr:from>
    <xdr:to>
      <xdr:col>41</xdr:col>
      <xdr:colOff>101600</xdr:colOff>
      <xdr:row>84</xdr:row>
      <xdr:rowOff>74270</xdr:rowOff>
    </xdr:to>
    <xdr:sp macro="" textlink="">
      <xdr:nvSpPr>
        <xdr:cNvPr id="361" name="楕円 360"/>
        <xdr:cNvSpPr/>
      </xdr:nvSpPr>
      <xdr:spPr>
        <a:xfrm>
          <a:off x="7810500" y="143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15697</xdr:rowOff>
    </xdr:from>
    <xdr:to>
      <xdr:col>45</xdr:col>
      <xdr:colOff>177800</xdr:colOff>
      <xdr:row>84</xdr:row>
      <xdr:rowOff>23470</xdr:rowOff>
    </xdr:to>
    <xdr:cxnSp macro="">
      <xdr:nvCxnSpPr>
        <xdr:cNvPr id="362" name="直線コネクタ 361"/>
        <xdr:cNvCxnSpPr/>
      </xdr:nvCxnSpPr>
      <xdr:spPr>
        <a:xfrm flipV="1">
          <a:off x="7861300" y="144174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152349</xdr:rowOff>
    </xdr:from>
    <xdr:to>
      <xdr:col>36</xdr:col>
      <xdr:colOff>165100</xdr:colOff>
      <xdr:row>84</xdr:row>
      <xdr:rowOff>82499</xdr:rowOff>
    </xdr:to>
    <xdr:sp macro="" textlink="">
      <xdr:nvSpPr>
        <xdr:cNvPr id="363" name="楕円 362"/>
        <xdr:cNvSpPr/>
      </xdr:nvSpPr>
      <xdr:spPr>
        <a:xfrm>
          <a:off x="6921500" y="143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23470</xdr:rowOff>
    </xdr:from>
    <xdr:to>
      <xdr:col>41</xdr:col>
      <xdr:colOff>50800</xdr:colOff>
      <xdr:row>84</xdr:row>
      <xdr:rowOff>31699</xdr:rowOff>
    </xdr:to>
    <xdr:cxnSp macro="">
      <xdr:nvCxnSpPr>
        <xdr:cNvPr id="364" name="直線コネクタ 363"/>
        <xdr:cNvCxnSpPr/>
      </xdr:nvCxnSpPr>
      <xdr:spPr>
        <a:xfrm flipV="1">
          <a:off x="6972300" y="1442527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65" name="n_1aveValue【福祉施設】&#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66" name="n_2aveValue【福祉施設】&#10;一人当たり面積"/>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67" name="n_3aveValue【福祉施設】&#10;一人当たり面積"/>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68" name="n_4aveValue【福祉施設】&#10;一人当たり面積"/>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73423</xdr:rowOff>
    </xdr:from>
    <xdr:ext cx="469744" cy="259045"/>
    <xdr:sp macro="" textlink="">
      <xdr:nvSpPr>
        <xdr:cNvPr id="369" name="n_1mainValue【福祉施設】&#10;一人当たり面積"/>
        <xdr:cNvSpPr txBox="1"/>
      </xdr:nvSpPr>
      <xdr:spPr>
        <a:xfrm>
          <a:off x="9391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83024</xdr:rowOff>
    </xdr:from>
    <xdr:ext cx="469744" cy="259045"/>
    <xdr:sp macro="" textlink="">
      <xdr:nvSpPr>
        <xdr:cNvPr id="370" name="n_2mainValue【福祉施設】&#10;一人当たり面積"/>
        <xdr:cNvSpPr txBox="1"/>
      </xdr:nvSpPr>
      <xdr:spPr>
        <a:xfrm>
          <a:off x="8515427" y="141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90797</xdr:rowOff>
    </xdr:from>
    <xdr:ext cx="469744" cy="259045"/>
    <xdr:sp macro="" textlink="">
      <xdr:nvSpPr>
        <xdr:cNvPr id="371" name="n_3mainValue【福祉施設】&#10;一人当たり面積"/>
        <xdr:cNvSpPr txBox="1"/>
      </xdr:nvSpPr>
      <xdr:spPr>
        <a:xfrm>
          <a:off x="7626427" y="141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99026</xdr:rowOff>
    </xdr:from>
    <xdr:ext cx="469744" cy="259045"/>
    <xdr:sp macro="" textlink="">
      <xdr:nvSpPr>
        <xdr:cNvPr id="372" name="n_4mainValue【福祉施設】&#10;一人当たり面積"/>
        <xdr:cNvSpPr txBox="1"/>
      </xdr:nvSpPr>
      <xdr:spPr>
        <a:xfrm>
          <a:off x="67374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403" name="【市民会館】&#10;有形固定資産減価償却率平均値テキスト"/>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85816</xdr:rowOff>
    </xdr:from>
    <xdr:to>
      <xdr:col>24</xdr:col>
      <xdr:colOff>114300</xdr:colOff>
      <xdr:row>107</xdr:row>
      <xdr:rowOff>15966</xdr:rowOff>
    </xdr:to>
    <xdr:sp macro="" textlink="">
      <xdr:nvSpPr>
        <xdr:cNvPr id="414" name="楕円 413"/>
        <xdr:cNvSpPr/>
      </xdr:nvSpPr>
      <xdr:spPr>
        <a:xfrm>
          <a:off x="4584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64243</xdr:rowOff>
    </xdr:from>
    <xdr:ext cx="405111" cy="259045"/>
    <xdr:sp macro="" textlink="">
      <xdr:nvSpPr>
        <xdr:cNvPr id="415" name="【市民会館】&#10;有形固定資産減価償却率該当値テキスト"/>
        <xdr:cNvSpPr txBox="1"/>
      </xdr:nvSpPr>
      <xdr:spPr>
        <a:xfrm>
          <a:off x="4673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64588</xdr:rowOff>
    </xdr:from>
    <xdr:to>
      <xdr:col>20</xdr:col>
      <xdr:colOff>38100</xdr:colOff>
      <xdr:row>106</xdr:row>
      <xdr:rowOff>166188</xdr:rowOff>
    </xdr:to>
    <xdr:sp macro="" textlink="">
      <xdr:nvSpPr>
        <xdr:cNvPr id="416" name="楕円 415"/>
        <xdr:cNvSpPr/>
      </xdr:nvSpPr>
      <xdr:spPr>
        <a:xfrm>
          <a:off x="3746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115388</xdr:rowOff>
    </xdr:from>
    <xdr:to>
      <xdr:col>24</xdr:col>
      <xdr:colOff>63500</xdr:colOff>
      <xdr:row>106</xdr:row>
      <xdr:rowOff>136616</xdr:rowOff>
    </xdr:to>
    <xdr:cxnSp macro="">
      <xdr:nvCxnSpPr>
        <xdr:cNvPr id="417" name="直線コネクタ 416"/>
        <xdr:cNvCxnSpPr/>
      </xdr:nvCxnSpPr>
      <xdr:spPr>
        <a:xfrm>
          <a:off x="3797300" y="182890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43362</xdr:rowOff>
    </xdr:from>
    <xdr:to>
      <xdr:col>15</xdr:col>
      <xdr:colOff>101600</xdr:colOff>
      <xdr:row>106</xdr:row>
      <xdr:rowOff>144962</xdr:rowOff>
    </xdr:to>
    <xdr:sp macro="" textlink="">
      <xdr:nvSpPr>
        <xdr:cNvPr id="418" name="楕円 417"/>
        <xdr:cNvSpPr/>
      </xdr:nvSpPr>
      <xdr:spPr>
        <a:xfrm>
          <a:off x="2857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94162</xdr:rowOff>
    </xdr:from>
    <xdr:to>
      <xdr:col>19</xdr:col>
      <xdr:colOff>177800</xdr:colOff>
      <xdr:row>106</xdr:row>
      <xdr:rowOff>115388</xdr:rowOff>
    </xdr:to>
    <xdr:cxnSp macro="">
      <xdr:nvCxnSpPr>
        <xdr:cNvPr id="419" name="直線コネクタ 418"/>
        <xdr:cNvCxnSpPr/>
      </xdr:nvCxnSpPr>
      <xdr:spPr>
        <a:xfrm>
          <a:off x="2908300" y="182678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27032</xdr:rowOff>
    </xdr:from>
    <xdr:to>
      <xdr:col>10</xdr:col>
      <xdr:colOff>165100</xdr:colOff>
      <xdr:row>106</xdr:row>
      <xdr:rowOff>128632</xdr:rowOff>
    </xdr:to>
    <xdr:sp macro="" textlink="">
      <xdr:nvSpPr>
        <xdr:cNvPr id="420" name="楕円 419"/>
        <xdr:cNvSpPr/>
      </xdr:nvSpPr>
      <xdr:spPr>
        <a:xfrm>
          <a:off x="1968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77832</xdr:rowOff>
    </xdr:from>
    <xdr:to>
      <xdr:col>15</xdr:col>
      <xdr:colOff>50800</xdr:colOff>
      <xdr:row>106</xdr:row>
      <xdr:rowOff>94162</xdr:rowOff>
    </xdr:to>
    <xdr:cxnSp macro="">
      <xdr:nvCxnSpPr>
        <xdr:cNvPr id="421" name="直線コネクタ 420"/>
        <xdr:cNvCxnSpPr/>
      </xdr:nvCxnSpPr>
      <xdr:spPr>
        <a:xfrm>
          <a:off x="2019300" y="182515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154395</xdr:rowOff>
    </xdr:from>
    <xdr:to>
      <xdr:col>6</xdr:col>
      <xdr:colOff>38100</xdr:colOff>
      <xdr:row>106</xdr:row>
      <xdr:rowOff>84545</xdr:rowOff>
    </xdr:to>
    <xdr:sp macro="" textlink="">
      <xdr:nvSpPr>
        <xdr:cNvPr id="422" name="楕円 421"/>
        <xdr:cNvSpPr/>
      </xdr:nvSpPr>
      <xdr:spPr>
        <a:xfrm>
          <a:off x="107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33745</xdr:rowOff>
    </xdr:from>
    <xdr:to>
      <xdr:col>10</xdr:col>
      <xdr:colOff>114300</xdr:colOff>
      <xdr:row>106</xdr:row>
      <xdr:rowOff>77832</xdr:rowOff>
    </xdr:to>
    <xdr:cxnSp macro="">
      <xdr:nvCxnSpPr>
        <xdr:cNvPr id="423" name="直線コネクタ 422"/>
        <xdr:cNvCxnSpPr/>
      </xdr:nvCxnSpPr>
      <xdr:spPr>
        <a:xfrm>
          <a:off x="1130300" y="182074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424"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25"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26"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27"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157315</xdr:rowOff>
    </xdr:from>
    <xdr:ext cx="405111" cy="259045"/>
    <xdr:sp macro="" textlink="">
      <xdr:nvSpPr>
        <xdr:cNvPr id="428" name="n_1mainValue【市民会館】&#10;有形固定資産減価償却率"/>
        <xdr:cNvSpPr txBox="1"/>
      </xdr:nvSpPr>
      <xdr:spPr>
        <a:xfrm>
          <a:off x="3582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136089</xdr:rowOff>
    </xdr:from>
    <xdr:ext cx="405111" cy="259045"/>
    <xdr:sp macro="" textlink="">
      <xdr:nvSpPr>
        <xdr:cNvPr id="429" name="n_2mainValue【市民会館】&#10;有形固定資産減価償却率"/>
        <xdr:cNvSpPr txBox="1"/>
      </xdr:nvSpPr>
      <xdr:spPr>
        <a:xfrm>
          <a:off x="2705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119759</xdr:rowOff>
    </xdr:from>
    <xdr:ext cx="405111" cy="259045"/>
    <xdr:sp macro="" textlink="">
      <xdr:nvSpPr>
        <xdr:cNvPr id="430" name="n_3mainValue【市民会館】&#10;有形固定資産減価償却率"/>
        <xdr:cNvSpPr txBox="1"/>
      </xdr:nvSpPr>
      <xdr:spPr>
        <a:xfrm>
          <a:off x="1816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75672</xdr:rowOff>
    </xdr:from>
    <xdr:ext cx="405111" cy="259045"/>
    <xdr:sp macro="" textlink="">
      <xdr:nvSpPr>
        <xdr:cNvPr id="431" name="n_4mainValue【市民会館】&#10;有形固定資産減価償却率"/>
        <xdr:cNvSpPr txBox="1"/>
      </xdr:nvSpPr>
      <xdr:spPr>
        <a:xfrm>
          <a:off x="927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57" name="直線コネクタ 456"/>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58"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59" name="直線コネクタ 458"/>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60"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61" name="直線コネクタ 460"/>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462"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63" name="フローチャート: 判断 462"/>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64" name="フローチャート: 判断 463"/>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65" name="フローチャート: 判断 464"/>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66" name="フローチャート: 判断 465"/>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67" name="フローチャート: 判断 466"/>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148408</xdr:rowOff>
    </xdr:from>
    <xdr:to>
      <xdr:col>55</xdr:col>
      <xdr:colOff>50800</xdr:colOff>
      <xdr:row>107</xdr:row>
      <xdr:rowOff>78558</xdr:rowOff>
    </xdr:to>
    <xdr:sp macro="" textlink="">
      <xdr:nvSpPr>
        <xdr:cNvPr id="473" name="楕円 472"/>
        <xdr:cNvSpPr/>
      </xdr:nvSpPr>
      <xdr:spPr>
        <a:xfrm>
          <a:off x="10426700" y="183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126835</xdr:rowOff>
    </xdr:from>
    <xdr:ext cx="469744" cy="259045"/>
    <xdr:sp macro="" textlink="">
      <xdr:nvSpPr>
        <xdr:cNvPr id="474" name="【市民会館】&#10;一人当たり面積該当値テキスト"/>
        <xdr:cNvSpPr txBox="1"/>
      </xdr:nvSpPr>
      <xdr:spPr>
        <a:xfrm>
          <a:off x="10515600" y="183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156029</xdr:rowOff>
    </xdr:from>
    <xdr:to>
      <xdr:col>50</xdr:col>
      <xdr:colOff>165100</xdr:colOff>
      <xdr:row>107</xdr:row>
      <xdr:rowOff>86179</xdr:rowOff>
    </xdr:to>
    <xdr:sp macro="" textlink="">
      <xdr:nvSpPr>
        <xdr:cNvPr id="475" name="楕円 474"/>
        <xdr:cNvSpPr/>
      </xdr:nvSpPr>
      <xdr:spPr>
        <a:xfrm>
          <a:off x="9588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27758</xdr:rowOff>
    </xdr:from>
    <xdr:to>
      <xdr:col>55</xdr:col>
      <xdr:colOff>0</xdr:colOff>
      <xdr:row>107</xdr:row>
      <xdr:rowOff>35379</xdr:rowOff>
    </xdr:to>
    <xdr:cxnSp macro="">
      <xdr:nvCxnSpPr>
        <xdr:cNvPr id="476" name="直線コネクタ 475"/>
        <xdr:cNvCxnSpPr/>
      </xdr:nvCxnSpPr>
      <xdr:spPr>
        <a:xfrm flipV="1">
          <a:off x="9639300" y="18372908"/>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164737</xdr:rowOff>
    </xdr:from>
    <xdr:to>
      <xdr:col>46</xdr:col>
      <xdr:colOff>38100</xdr:colOff>
      <xdr:row>107</xdr:row>
      <xdr:rowOff>94887</xdr:rowOff>
    </xdr:to>
    <xdr:sp macro="" textlink="">
      <xdr:nvSpPr>
        <xdr:cNvPr id="477" name="楕円 476"/>
        <xdr:cNvSpPr/>
      </xdr:nvSpPr>
      <xdr:spPr>
        <a:xfrm>
          <a:off x="8699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35379</xdr:rowOff>
    </xdr:from>
    <xdr:to>
      <xdr:col>50</xdr:col>
      <xdr:colOff>114300</xdr:colOff>
      <xdr:row>107</xdr:row>
      <xdr:rowOff>44087</xdr:rowOff>
    </xdr:to>
    <xdr:cxnSp macro="">
      <xdr:nvCxnSpPr>
        <xdr:cNvPr id="478" name="直線コネクタ 477"/>
        <xdr:cNvCxnSpPr/>
      </xdr:nvCxnSpPr>
      <xdr:spPr>
        <a:xfrm flipV="1">
          <a:off x="8750300" y="183805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171269</xdr:rowOff>
    </xdr:from>
    <xdr:to>
      <xdr:col>41</xdr:col>
      <xdr:colOff>101600</xdr:colOff>
      <xdr:row>107</xdr:row>
      <xdr:rowOff>101419</xdr:rowOff>
    </xdr:to>
    <xdr:sp macro="" textlink="">
      <xdr:nvSpPr>
        <xdr:cNvPr id="479" name="楕円 478"/>
        <xdr:cNvSpPr/>
      </xdr:nvSpPr>
      <xdr:spPr>
        <a:xfrm>
          <a:off x="7810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44087</xdr:rowOff>
    </xdr:from>
    <xdr:to>
      <xdr:col>45</xdr:col>
      <xdr:colOff>177800</xdr:colOff>
      <xdr:row>107</xdr:row>
      <xdr:rowOff>50619</xdr:rowOff>
    </xdr:to>
    <xdr:cxnSp macro="">
      <xdr:nvCxnSpPr>
        <xdr:cNvPr id="480" name="直線コネクタ 479"/>
        <xdr:cNvCxnSpPr/>
      </xdr:nvCxnSpPr>
      <xdr:spPr>
        <a:xfrm flipV="1">
          <a:off x="7861300" y="18389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8527</xdr:rowOff>
    </xdr:from>
    <xdr:to>
      <xdr:col>36</xdr:col>
      <xdr:colOff>165100</xdr:colOff>
      <xdr:row>107</xdr:row>
      <xdr:rowOff>110127</xdr:rowOff>
    </xdr:to>
    <xdr:sp macro="" textlink="">
      <xdr:nvSpPr>
        <xdr:cNvPr id="481" name="楕円 480"/>
        <xdr:cNvSpPr/>
      </xdr:nvSpPr>
      <xdr:spPr>
        <a:xfrm>
          <a:off x="6921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50619</xdr:rowOff>
    </xdr:from>
    <xdr:to>
      <xdr:col>41</xdr:col>
      <xdr:colOff>50800</xdr:colOff>
      <xdr:row>107</xdr:row>
      <xdr:rowOff>59327</xdr:rowOff>
    </xdr:to>
    <xdr:cxnSp macro="">
      <xdr:nvCxnSpPr>
        <xdr:cNvPr id="482" name="直線コネクタ 481"/>
        <xdr:cNvCxnSpPr/>
      </xdr:nvCxnSpPr>
      <xdr:spPr>
        <a:xfrm flipV="1">
          <a:off x="6972300" y="183957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483" name="n_1aveValue【市民会館】&#10;一人当たり面積"/>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84"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85"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86"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77306</xdr:rowOff>
    </xdr:from>
    <xdr:ext cx="469744" cy="259045"/>
    <xdr:sp macro="" textlink="">
      <xdr:nvSpPr>
        <xdr:cNvPr id="487" name="n_1mainValue【市民会館】&#10;一人当たり面積"/>
        <xdr:cNvSpPr txBox="1"/>
      </xdr:nvSpPr>
      <xdr:spPr>
        <a:xfrm>
          <a:off x="9391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86014</xdr:rowOff>
    </xdr:from>
    <xdr:ext cx="469744" cy="259045"/>
    <xdr:sp macro="" textlink="">
      <xdr:nvSpPr>
        <xdr:cNvPr id="488" name="n_2mainValue【市民会館】&#10;一人当たり面積"/>
        <xdr:cNvSpPr txBox="1"/>
      </xdr:nvSpPr>
      <xdr:spPr>
        <a:xfrm>
          <a:off x="8515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92546</xdr:rowOff>
    </xdr:from>
    <xdr:ext cx="469744" cy="259045"/>
    <xdr:sp macro="" textlink="">
      <xdr:nvSpPr>
        <xdr:cNvPr id="489" name="n_3mainValue【市民会館】&#10;一人当たり面積"/>
        <xdr:cNvSpPr txBox="1"/>
      </xdr:nvSpPr>
      <xdr:spPr>
        <a:xfrm>
          <a:off x="7626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101254</xdr:rowOff>
    </xdr:from>
    <xdr:ext cx="469744" cy="259045"/>
    <xdr:sp macro="" textlink="">
      <xdr:nvSpPr>
        <xdr:cNvPr id="490" name="n_4mainValue【市民会館】&#10;一人当たり面積"/>
        <xdr:cNvSpPr txBox="1"/>
      </xdr:nvSpPr>
      <xdr:spPr>
        <a:xfrm>
          <a:off x="67374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516" name="直線コネクタ 5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18" name="直線コネクタ 5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5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520" name="直線コネクタ 5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5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22" name="フローチャート: 判断 5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3" name="フローチャート: 判断 5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24" name="フローチャート: 判断 5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25" name="フローチャート: 判断 5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6" name="フローチャート: 判断 5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110309</xdr:rowOff>
    </xdr:from>
    <xdr:to>
      <xdr:col>85</xdr:col>
      <xdr:colOff>177800</xdr:colOff>
      <xdr:row>41</xdr:row>
      <xdr:rowOff>40459</xdr:rowOff>
    </xdr:to>
    <xdr:sp macro="" textlink="">
      <xdr:nvSpPr>
        <xdr:cNvPr id="532" name="楕円 531"/>
        <xdr:cNvSpPr/>
      </xdr:nvSpPr>
      <xdr:spPr>
        <a:xfrm>
          <a:off x="16268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88736</xdr:rowOff>
    </xdr:from>
    <xdr:ext cx="405111" cy="259045"/>
    <xdr:sp macro="" textlink="">
      <xdr:nvSpPr>
        <xdr:cNvPr id="533" name="【一般廃棄物処理施設】&#10;有形固定資産減価償却率該当値テキスト"/>
        <xdr:cNvSpPr txBox="1"/>
      </xdr:nvSpPr>
      <xdr:spPr>
        <a:xfrm>
          <a:off x="16357600"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534" name="楕円 533"/>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40277</xdr:rowOff>
    </xdr:from>
    <xdr:to>
      <xdr:col>85</xdr:col>
      <xdr:colOff>127000</xdr:colOff>
      <xdr:row>40</xdr:row>
      <xdr:rowOff>161109</xdr:rowOff>
    </xdr:to>
    <xdr:cxnSp macro="">
      <xdr:nvCxnSpPr>
        <xdr:cNvPr id="535" name="直線コネクタ 534"/>
        <xdr:cNvCxnSpPr/>
      </xdr:nvCxnSpPr>
      <xdr:spPr>
        <a:xfrm>
          <a:off x="15481300" y="6898277"/>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36" name="楕円 535"/>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40277</xdr:rowOff>
    </xdr:to>
    <xdr:cxnSp macro="">
      <xdr:nvCxnSpPr>
        <xdr:cNvPr id="537" name="直線コネクタ 536"/>
        <xdr:cNvCxnSpPr/>
      </xdr:nvCxnSpPr>
      <xdr:spPr>
        <a:xfrm>
          <a:off x="14592300" y="68770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58057</xdr:rowOff>
    </xdr:from>
    <xdr:to>
      <xdr:col>72</xdr:col>
      <xdr:colOff>38100</xdr:colOff>
      <xdr:row>39</xdr:row>
      <xdr:rowOff>159657</xdr:rowOff>
    </xdr:to>
    <xdr:sp macro="" textlink="">
      <xdr:nvSpPr>
        <xdr:cNvPr id="538" name="楕円 537"/>
        <xdr:cNvSpPr/>
      </xdr:nvSpPr>
      <xdr:spPr>
        <a:xfrm>
          <a:off x="13652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108857</xdr:rowOff>
    </xdr:from>
    <xdr:to>
      <xdr:col>76</xdr:col>
      <xdr:colOff>114300</xdr:colOff>
      <xdr:row>40</xdr:row>
      <xdr:rowOff>19050</xdr:rowOff>
    </xdr:to>
    <xdr:cxnSp macro="">
      <xdr:nvCxnSpPr>
        <xdr:cNvPr id="539" name="直線コネクタ 538"/>
        <xdr:cNvCxnSpPr/>
      </xdr:nvCxnSpPr>
      <xdr:spPr>
        <a:xfrm>
          <a:off x="13703300" y="679540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147865</xdr:rowOff>
    </xdr:from>
    <xdr:to>
      <xdr:col>67</xdr:col>
      <xdr:colOff>101600</xdr:colOff>
      <xdr:row>39</xdr:row>
      <xdr:rowOff>78015</xdr:rowOff>
    </xdr:to>
    <xdr:sp macro="" textlink="">
      <xdr:nvSpPr>
        <xdr:cNvPr id="540" name="楕円 539"/>
        <xdr:cNvSpPr/>
      </xdr:nvSpPr>
      <xdr:spPr>
        <a:xfrm>
          <a:off x="12763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27215</xdr:rowOff>
    </xdr:from>
    <xdr:to>
      <xdr:col>71</xdr:col>
      <xdr:colOff>177800</xdr:colOff>
      <xdr:row>39</xdr:row>
      <xdr:rowOff>108857</xdr:rowOff>
    </xdr:to>
    <xdr:cxnSp macro="">
      <xdr:nvCxnSpPr>
        <xdr:cNvPr id="541" name="直線コネクタ 540"/>
        <xdr:cNvCxnSpPr/>
      </xdr:nvCxnSpPr>
      <xdr:spPr>
        <a:xfrm>
          <a:off x="12814300" y="671376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42"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43"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544"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82204</xdr:rowOff>
    </xdr:from>
    <xdr:ext cx="405111" cy="259045"/>
    <xdr:sp macro="" textlink="">
      <xdr:nvSpPr>
        <xdr:cNvPr id="546" name="n_1mainValue【一般廃棄物処理施設】&#10;有形固定資産減価償却率"/>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47" name="n_2mainValue【一般廃棄物処理施設】&#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150784</xdr:rowOff>
    </xdr:from>
    <xdr:ext cx="405111" cy="259045"/>
    <xdr:sp macro="" textlink="">
      <xdr:nvSpPr>
        <xdr:cNvPr id="548" name="n_3mainValue【一般廃棄物処理施設】&#10;有形固定資産減価償却率"/>
        <xdr:cNvSpPr txBox="1"/>
      </xdr:nvSpPr>
      <xdr:spPr>
        <a:xfrm>
          <a:off x="13500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49" name="n_4main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575" name="直線コネクタ 574"/>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576"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577" name="直線コネクタ 576"/>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78"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79" name="直線コネクタ 578"/>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580"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81" name="フローチャート: 判断 580"/>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82" name="フローチャート: 判断 581"/>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83" name="フローチャート: 判断 582"/>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84" name="フローチャート: 判断 583"/>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85" name="フローチャート: 判断 584"/>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171103</xdr:rowOff>
    </xdr:from>
    <xdr:to>
      <xdr:col>116</xdr:col>
      <xdr:colOff>114300</xdr:colOff>
      <xdr:row>39</xdr:row>
      <xdr:rowOff>101253</xdr:rowOff>
    </xdr:to>
    <xdr:sp macro="" textlink="">
      <xdr:nvSpPr>
        <xdr:cNvPr id="591" name="楕円 590"/>
        <xdr:cNvSpPr/>
      </xdr:nvSpPr>
      <xdr:spPr>
        <a:xfrm>
          <a:off x="22110700" y="66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22530</xdr:rowOff>
    </xdr:from>
    <xdr:ext cx="599010" cy="259045"/>
    <xdr:sp macro="" textlink="">
      <xdr:nvSpPr>
        <xdr:cNvPr id="592" name="【一般廃棄物処理施設】&#10;一人当たり有形固定資産（償却資産）額該当値テキスト"/>
        <xdr:cNvSpPr txBox="1"/>
      </xdr:nvSpPr>
      <xdr:spPr>
        <a:xfrm>
          <a:off x="22199600" y="653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157743</xdr:rowOff>
    </xdr:from>
    <xdr:to>
      <xdr:col>112</xdr:col>
      <xdr:colOff>38100</xdr:colOff>
      <xdr:row>39</xdr:row>
      <xdr:rowOff>87893</xdr:rowOff>
    </xdr:to>
    <xdr:sp macro="" textlink="">
      <xdr:nvSpPr>
        <xdr:cNvPr id="593" name="楕円 592"/>
        <xdr:cNvSpPr/>
      </xdr:nvSpPr>
      <xdr:spPr>
        <a:xfrm>
          <a:off x="21272500" y="66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37093</xdr:rowOff>
    </xdr:from>
    <xdr:to>
      <xdr:col>116</xdr:col>
      <xdr:colOff>63500</xdr:colOff>
      <xdr:row>39</xdr:row>
      <xdr:rowOff>50453</xdr:rowOff>
    </xdr:to>
    <xdr:cxnSp macro="">
      <xdr:nvCxnSpPr>
        <xdr:cNvPr id="594" name="直線コネクタ 593"/>
        <xdr:cNvCxnSpPr/>
      </xdr:nvCxnSpPr>
      <xdr:spPr>
        <a:xfrm>
          <a:off x="21323300" y="6723643"/>
          <a:ext cx="8382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55337</xdr:rowOff>
    </xdr:from>
    <xdr:to>
      <xdr:col>107</xdr:col>
      <xdr:colOff>101600</xdr:colOff>
      <xdr:row>39</xdr:row>
      <xdr:rowOff>156937</xdr:rowOff>
    </xdr:to>
    <xdr:sp macro="" textlink="">
      <xdr:nvSpPr>
        <xdr:cNvPr id="595" name="楕円 594"/>
        <xdr:cNvSpPr/>
      </xdr:nvSpPr>
      <xdr:spPr>
        <a:xfrm>
          <a:off x="20383500" y="67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37093</xdr:rowOff>
    </xdr:from>
    <xdr:to>
      <xdr:col>111</xdr:col>
      <xdr:colOff>177800</xdr:colOff>
      <xdr:row>39</xdr:row>
      <xdr:rowOff>106137</xdr:rowOff>
    </xdr:to>
    <xdr:cxnSp macro="">
      <xdr:nvCxnSpPr>
        <xdr:cNvPr id="596" name="直線コネクタ 595"/>
        <xdr:cNvCxnSpPr/>
      </xdr:nvCxnSpPr>
      <xdr:spPr>
        <a:xfrm flipV="1">
          <a:off x="20434300" y="6723643"/>
          <a:ext cx="889000" cy="6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65944</xdr:rowOff>
    </xdr:from>
    <xdr:to>
      <xdr:col>102</xdr:col>
      <xdr:colOff>165100</xdr:colOff>
      <xdr:row>39</xdr:row>
      <xdr:rowOff>167544</xdr:rowOff>
    </xdr:to>
    <xdr:sp macro="" textlink="">
      <xdr:nvSpPr>
        <xdr:cNvPr id="597" name="楕円 596"/>
        <xdr:cNvSpPr/>
      </xdr:nvSpPr>
      <xdr:spPr>
        <a:xfrm>
          <a:off x="19494500" y="67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106137</xdr:rowOff>
    </xdr:from>
    <xdr:to>
      <xdr:col>107</xdr:col>
      <xdr:colOff>50800</xdr:colOff>
      <xdr:row>39</xdr:row>
      <xdr:rowOff>116744</xdr:rowOff>
    </xdr:to>
    <xdr:cxnSp macro="">
      <xdr:nvCxnSpPr>
        <xdr:cNvPr id="598" name="直線コネクタ 597"/>
        <xdr:cNvCxnSpPr/>
      </xdr:nvCxnSpPr>
      <xdr:spPr>
        <a:xfrm flipV="1">
          <a:off x="19545300" y="679268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78063</xdr:rowOff>
    </xdr:from>
    <xdr:to>
      <xdr:col>98</xdr:col>
      <xdr:colOff>38100</xdr:colOff>
      <xdr:row>40</xdr:row>
      <xdr:rowOff>8213</xdr:rowOff>
    </xdr:to>
    <xdr:sp macro="" textlink="">
      <xdr:nvSpPr>
        <xdr:cNvPr id="599" name="楕円 598"/>
        <xdr:cNvSpPr/>
      </xdr:nvSpPr>
      <xdr:spPr>
        <a:xfrm>
          <a:off x="18605500" y="67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116744</xdr:rowOff>
    </xdr:from>
    <xdr:to>
      <xdr:col>102</xdr:col>
      <xdr:colOff>114300</xdr:colOff>
      <xdr:row>39</xdr:row>
      <xdr:rowOff>128863</xdr:rowOff>
    </xdr:to>
    <xdr:cxnSp macro="">
      <xdr:nvCxnSpPr>
        <xdr:cNvPr id="600" name="直線コネクタ 599"/>
        <xdr:cNvCxnSpPr/>
      </xdr:nvCxnSpPr>
      <xdr:spPr>
        <a:xfrm flipV="1">
          <a:off x="18656300" y="6803294"/>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601"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602"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603"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604" name="n_4aveValue【一般廃棄物処理施設】&#10;一人当たり有形固定資産（償却資産）額"/>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104420</xdr:rowOff>
    </xdr:from>
    <xdr:ext cx="599010" cy="259045"/>
    <xdr:sp macro="" textlink="">
      <xdr:nvSpPr>
        <xdr:cNvPr id="605" name="n_1mainValue【一般廃棄物処理施設】&#10;一人当たり有形固定資産（償却資産）額"/>
        <xdr:cNvSpPr txBox="1"/>
      </xdr:nvSpPr>
      <xdr:spPr>
        <a:xfrm>
          <a:off x="21011095" y="64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2014</xdr:rowOff>
    </xdr:from>
    <xdr:ext cx="599010" cy="259045"/>
    <xdr:sp macro="" textlink="">
      <xdr:nvSpPr>
        <xdr:cNvPr id="606" name="n_2mainValue【一般廃棄物処理施設】&#10;一人当たり有形固定資産（償却資産）額"/>
        <xdr:cNvSpPr txBox="1"/>
      </xdr:nvSpPr>
      <xdr:spPr>
        <a:xfrm>
          <a:off x="20134795" y="651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158671</xdr:rowOff>
    </xdr:from>
    <xdr:ext cx="599010" cy="259045"/>
    <xdr:sp macro="" textlink="">
      <xdr:nvSpPr>
        <xdr:cNvPr id="607" name="n_3mainValue【一般廃棄物処理施設】&#10;一人当たり有形固定資産（償却資産）額"/>
        <xdr:cNvSpPr txBox="1"/>
      </xdr:nvSpPr>
      <xdr:spPr>
        <a:xfrm>
          <a:off x="19245795" y="684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24740</xdr:rowOff>
    </xdr:from>
    <xdr:ext cx="599010" cy="259045"/>
    <xdr:sp macro="" textlink="">
      <xdr:nvSpPr>
        <xdr:cNvPr id="608" name="n_4mainValue【一般廃棄物処理施設】&#10;一人当たり有形固定資産（償却資産）額"/>
        <xdr:cNvSpPr txBox="1"/>
      </xdr:nvSpPr>
      <xdr:spPr>
        <a:xfrm>
          <a:off x="18356795" y="653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34" name="直線コネクタ 633"/>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7"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8" name="直線コネクタ 637"/>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639"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640" name="フローチャート: 判断 639"/>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41" name="フローチャート: 判断 64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642" name="フローチャート: 判断 641"/>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3" name="フローチャート: 判断 64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4" name="フローチャート: 判断 64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30843</xdr:rowOff>
    </xdr:from>
    <xdr:to>
      <xdr:col>85</xdr:col>
      <xdr:colOff>177800</xdr:colOff>
      <xdr:row>64</xdr:row>
      <xdr:rowOff>132443</xdr:rowOff>
    </xdr:to>
    <xdr:sp macro="" textlink="">
      <xdr:nvSpPr>
        <xdr:cNvPr id="650" name="楕円 649"/>
        <xdr:cNvSpPr/>
      </xdr:nvSpPr>
      <xdr:spPr>
        <a:xfrm>
          <a:off x="162687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117220</xdr:rowOff>
    </xdr:from>
    <xdr:ext cx="405111" cy="259045"/>
    <xdr:sp macro="" textlink="">
      <xdr:nvSpPr>
        <xdr:cNvPr id="651" name="【保健センター・保健所】&#10;有形固定資産減価償却率該当値テキスト"/>
        <xdr:cNvSpPr txBox="1"/>
      </xdr:nvSpPr>
      <xdr:spPr>
        <a:xfrm>
          <a:off x="16357600" y="1091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652" name="楕円 651"/>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64</xdr:row>
      <xdr:rowOff>81643</xdr:rowOff>
    </xdr:to>
    <xdr:cxnSp macro="">
      <xdr:nvCxnSpPr>
        <xdr:cNvPr id="653" name="直線コネクタ 652"/>
        <xdr:cNvCxnSpPr/>
      </xdr:nvCxnSpPr>
      <xdr:spPr>
        <a:xfrm>
          <a:off x="15481300" y="10620103"/>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654" name="楕円 653"/>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61</xdr:row>
      <xdr:rowOff>161653</xdr:rowOff>
    </xdr:to>
    <xdr:cxnSp macro="">
      <xdr:nvCxnSpPr>
        <xdr:cNvPr id="655" name="直線コネクタ 654"/>
        <xdr:cNvCxnSpPr/>
      </xdr:nvCxnSpPr>
      <xdr:spPr>
        <a:xfrm>
          <a:off x="14592300" y="105645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14515</xdr:rowOff>
    </xdr:from>
    <xdr:to>
      <xdr:col>72</xdr:col>
      <xdr:colOff>38100</xdr:colOff>
      <xdr:row>61</xdr:row>
      <xdr:rowOff>116115</xdr:rowOff>
    </xdr:to>
    <xdr:sp macro="" textlink="">
      <xdr:nvSpPr>
        <xdr:cNvPr id="656" name="楕円 655"/>
        <xdr:cNvSpPr/>
      </xdr:nvSpPr>
      <xdr:spPr>
        <a:xfrm>
          <a:off x="1365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65315</xdr:rowOff>
    </xdr:from>
    <xdr:to>
      <xdr:col>76</xdr:col>
      <xdr:colOff>114300</xdr:colOff>
      <xdr:row>61</xdr:row>
      <xdr:rowOff>106135</xdr:rowOff>
    </xdr:to>
    <xdr:cxnSp macro="">
      <xdr:nvCxnSpPr>
        <xdr:cNvPr id="657" name="直線コネクタ 656"/>
        <xdr:cNvCxnSpPr/>
      </xdr:nvCxnSpPr>
      <xdr:spPr>
        <a:xfrm>
          <a:off x="13703300" y="105237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128815</xdr:rowOff>
    </xdr:from>
    <xdr:to>
      <xdr:col>67</xdr:col>
      <xdr:colOff>101600</xdr:colOff>
      <xdr:row>61</xdr:row>
      <xdr:rowOff>58965</xdr:rowOff>
    </xdr:to>
    <xdr:sp macro="" textlink="">
      <xdr:nvSpPr>
        <xdr:cNvPr id="658" name="楕円 657"/>
        <xdr:cNvSpPr/>
      </xdr:nvSpPr>
      <xdr:spPr>
        <a:xfrm>
          <a:off x="1276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8165</xdr:rowOff>
    </xdr:from>
    <xdr:to>
      <xdr:col>71</xdr:col>
      <xdr:colOff>177800</xdr:colOff>
      <xdr:row>61</xdr:row>
      <xdr:rowOff>65315</xdr:rowOff>
    </xdr:to>
    <xdr:cxnSp macro="">
      <xdr:nvCxnSpPr>
        <xdr:cNvPr id="659" name="直線コネクタ 658"/>
        <xdr:cNvCxnSpPr/>
      </xdr:nvCxnSpPr>
      <xdr:spPr>
        <a:xfrm>
          <a:off x="12814300" y="104666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660"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661"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62"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3"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664" name="n_1mainValue【保健センター・保健所】&#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665" name="n_2mainValue【保健センター・保健所】&#10;有形固定資産減価償却率"/>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107242</xdr:rowOff>
    </xdr:from>
    <xdr:ext cx="405111" cy="259045"/>
    <xdr:sp macro="" textlink="">
      <xdr:nvSpPr>
        <xdr:cNvPr id="666" name="n_3mainValue【保健センター・保健所】&#10;有形固定資産減価償却率"/>
        <xdr:cNvSpPr txBox="1"/>
      </xdr:nvSpPr>
      <xdr:spPr>
        <a:xfrm>
          <a:off x="13500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50092</xdr:rowOff>
    </xdr:from>
    <xdr:ext cx="405111" cy="259045"/>
    <xdr:sp macro="" textlink="">
      <xdr:nvSpPr>
        <xdr:cNvPr id="667" name="n_4mainValue【保健センター・保健所】&#10;有形固定資産減価償却率"/>
        <xdr:cNvSpPr txBox="1"/>
      </xdr:nvSpPr>
      <xdr:spPr>
        <a:xfrm>
          <a:off x="12611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689" name="直線コネクタ 688"/>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90"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91" name="直線コネクタ 690"/>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692"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693" name="直線コネクタ 692"/>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694"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95" name="フローチャート: 判断 694"/>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696" name="フローチャート: 判断 695"/>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697" name="フローチャート: 判断 696"/>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98" name="フローチャート: 判断 697"/>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99" name="フローチャート: 判断 698"/>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705" name="楕円 704"/>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94505</xdr:rowOff>
    </xdr:from>
    <xdr:ext cx="469744" cy="259045"/>
    <xdr:sp macro="" textlink="">
      <xdr:nvSpPr>
        <xdr:cNvPr id="706" name="【保健センター・保健所】&#10;一人当たり面積該当値テキスト"/>
        <xdr:cNvSpPr txBox="1"/>
      </xdr:nvSpPr>
      <xdr:spPr>
        <a:xfrm>
          <a:off x="2219960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109220</xdr:rowOff>
    </xdr:from>
    <xdr:to>
      <xdr:col>112</xdr:col>
      <xdr:colOff>38100</xdr:colOff>
      <xdr:row>62</xdr:row>
      <xdr:rowOff>39370</xdr:rowOff>
    </xdr:to>
    <xdr:sp macro="" textlink="">
      <xdr:nvSpPr>
        <xdr:cNvPr id="707" name="楕円 706"/>
        <xdr:cNvSpPr/>
      </xdr:nvSpPr>
      <xdr:spPr>
        <a:xfrm>
          <a:off x="2127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160020</xdr:rowOff>
    </xdr:from>
    <xdr:to>
      <xdr:col>116</xdr:col>
      <xdr:colOff>63500</xdr:colOff>
      <xdr:row>61</xdr:row>
      <xdr:rowOff>166878</xdr:rowOff>
    </xdr:to>
    <xdr:cxnSp macro="">
      <xdr:nvCxnSpPr>
        <xdr:cNvPr id="708" name="直線コネクタ 707"/>
        <xdr:cNvCxnSpPr/>
      </xdr:nvCxnSpPr>
      <xdr:spPr>
        <a:xfrm>
          <a:off x="21323300" y="106184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118364</xdr:rowOff>
    </xdr:from>
    <xdr:to>
      <xdr:col>107</xdr:col>
      <xdr:colOff>101600</xdr:colOff>
      <xdr:row>62</xdr:row>
      <xdr:rowOff>48514</xdr:rowOff>
    </xdr:to>
    <xdr:sp macro="" textlink="">
      <xdr:nvSpPr>
        <xdr:cNvPr id="709" name="楕円 708"/>
        <xdr:cNvSpPr/>
      </xdr:nvSpPr>
      <xdr:spPr>
        <a:xfrm>
          <a:off x="20383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160020</xdr:rowOff>
    </xdr:from>
    <xdr:to>
      <xdr:col>111</xdr:col>
      <xdr:colOff>177800</xdr:colOff>
      <xdr:row>61</xdr:row>
      <xdr:rowOff>169164</xdr:rowOff>
    </xdr:to>
    <xdr:cxnSp macro="">
      <xdr:nvCxnSpPr>
        <xdr:cNvPr id="710" name="直線コネクタ 709"/>
        <xdr:cNvCxnSpPr/>
      </xdr:nvCxnSpPr>
      <xdr:spPr>
        <a:xfrm flipV="1">
          <a:off x="20434300" y="106184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11" name="楕円 710"/>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169164</xdr:rowOff>
    </xdr:from>
    <xdr:to>
      <xdr:col>107</xdr:col>
      <xdr:colOff>50800</xdr:colOff>
      <xdr:row>62</xdr:row>
      <xdr:rowOff>4572</xdr:rowOff>
    </xdr:to>
    <xdr:cxnSp macro="">
      <xdr:nvCxnSpPr>
        <xdr:cNvPr id="712" name="直線コネクタ 711"/>
        <xdr:cNvCxnSpPr/>
      </xdr:nvCxnSpPr>
      <xdr:spPr>
        <a:xfrm flipV="1">
          <a:off x="19545300" y="106276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132080</xdr:rowOff>
    </xdr:from>
    <xdr:to>
      <xdr:col>98</xdr:col>
      <xdr:colOff>38100</xdr:colOff>
      <xdr:row>62</xdr:row>
      <xdr:rowOff>62230</xdr:rowOff>
    </xdr:to>
    <xdr:sp macro="" textlink="">
      <xdr:nvSpPr>
        <xdr:cNvPr id="713" name="楕円 712"/>
        <xdr:cNvSpPr/>
      </xdr:nvSpPr>
      <xdr:spPr>
        <a:xfrm>
          <a:off x="18605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11430</xdr:rowOff>
    </xdr:to>
    <xdr:cxnSp macro="">
      <xdr:nvCxnSpPr>
        <xdr:cNvPr id="714" name="直線コネクタ 713"/>
        <xdr:cNvCxnSpPr/>
      </xdr:nvCxnSpPr>
      <xdr:spPr>
        <a:xfrm flipV="1">
          <a:off x="18656300" y="10634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715"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716"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717"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718"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30497</xdr:rowOff>
    </xdr:from>
    <xdr:ext cx="469744" cy="259045"/>
    <xdr:sp macro="" textlink="">
      <xdr:nvSpPr>
        <xdr:cNvPr id="719" name="n_1mainValue【保健センター・保健所】&#10;一人当たり面積"/>
        <xdr:cNvSpPr txBox="1"/>
      </xdr:nvSpPr>
      <xdr:spPr>
        <a:xfrm>
          <a:off x="21075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39641</xdr:rowOff>
    </xdr:from>
    <xdr:ext cx="469744" cy="259045"/>
    <xdr:sp macro="" textlink="">
      <xdr:nvSpPr>
        <xdr:cNvPr id="720" name="n_2mainValue【保健センター・保健所】&#10;一人当たり面積"/>
        <xdr:cNvSpPr txBox="1"/>
      </xdr:nvSpPr>
      <xdr:spPr>
        <a:xfrm>
          <a:off x="20199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721" name="n_3mainValue【保健センター・保健所】&#10;一人当たり面積"/>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53357</xdr:rowOff>
    </xdr:from>
    <xdr:ext cx="469744" cy="259045"/>
    <xdr:sp macro="" textlink="">
      <xdr:nvSpPr>
        <xdr:cNvPr id="722" name="n_4mainValue【保健センター・保健所】&#10;一人当たり面積"/>
        <xdr:cNvSpPr txBox="1"/>
      </xdr:nvSpPr>
      <xdr:spPr>
        <a:xfrm>
          <a:off x="18421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747" name="直線コネクタ 746"/>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750"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751" name="直線コネクタ 750"/>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52"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3" name="フローチャート: 判断 75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754" name="フローチャート: 判断 753"/>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755" name="フローチャート: 判断 754"/>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56" name="フローチャート: 判断 755"/>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757" name="フローチャート: 判断 756"/>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10161</xdr:rowOff>
    </xdr:from>
    <xdr:to>
      <xdr:col>85</xdr:col>
      <xdr:colOff>177800</xdr:colOff>
      <xdr:row>85</xdr:row>
      <xdr:rowOff>111761</xdr:rowOff>
    </xdr:to>
    <xdr:sp macro="" textlink="">
      <xdr:nvSpPr>
        <xdr:cNvPr id="763" name="楕円 762"/>
        <xdr:cNvSpPr/>
      </xdr:nvSpPr>
      <xdr:spPr>
        <a:xfrm>
          <a:off x="16268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160038</xdr:rowOff>
    </xdr:from>
    <xdr:ext cx="405111" cy="259045"/>
    <xdr:sp macro="" textlink="">
      <xdr:nvSpPr>
        <xdr:cNvPr id="764" name="【消防施設】&#10;有形固定資産減価償却率該当値テキスト"/>
        <xdr:cNvSpPr txBox="1"/>
      </xdr:nvSpPr>
      <xdr:spPr>
        <a:xfrm>
          <a:off x="16357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128270</xdr:rowOff>
    </xdr:from>
    <xdr:to>
      <xdr:col>81</xdr:col>
      <xdr:colOff>101600</xdr:colOff>
      <xdr:row>85</xdr:row>
      <xdr:rowOff>58420</xdr:rowOff>
    </xdr:to>
    <xdr:sp macro="" textlink="">
      <xdr:nvSpPr>
        <xdr:cNvPr id="765" name="楕円 764"/>
        <xdr:cNvSpPr/>
      </xdr:nvSpPr>
      <xdr:spPr>
        <a:xfrm>
          <a:off x="15430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xdr:rowOff>
    </xdr:from>
    <xdr:to>
      <xdr:col>85</xdr:col>
      <xdr:colOff>127000</xdr:colOff>
      <xdr:row>85</xdr:row>
      <xdr:rowOff>60961</xdr:rowOff>
    </xdr:to>
    <xdr:cxnSp macro="">
      <xdr:nvCxnSpPr>
        <xdr:cNvPr id="766" name="直線コネクタ 765"/>
        <xdr:cNvCxnSpPr/>
      </xdr:nvCxnSpPr>
      <xdr:spPr>
        <a:xfrm>
          <a:off x="15481300" y="145808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767" name="楕円 766"/>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7620</xdr:rowOff>
    </xdr:to>
    <xdr:cxnSp macro="">
      <xdr:nvCxnSpPr>
        <xdr:cNvPr id="768" name="直線コネクタ 767"/>
        <xdr:cNvCxnSpPr/>
      </xdr:nvCxnSpPr>
      <xdr:spPr>
        <a:xfrm>
          <a:off x="14592300" y="1457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141605</xdr:rowOff>
    </xdr:from>
    <xdr:to>
      <xdr:col>72</xdr:col>
      <xdr:colOff>38100</xdr:colOff>
      <xdr:row>85</xdr:row>
      <xdr:rowOff>71755</xdr:rowOff>
    </xdr:to>
    <xdr:sp macro="" textlink="">
      <xdr:nvSpPr>
        <xdr:cNvPr id="769" name="楕円 768"/>
        <xdr:cNvSpPr/>
      </xdr:nvSpPr>
      <xdr:spPr>
        <a:xfrm>
          <a:off x="13652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20955</xdr:rowOff>
    </xdr:to>
    <xdr:cxnSp macro="">
      <xdr:nvCxnSpPr>
        <xdr:cNvPr id="770" name="直線コネクタ 769"/>
        <xdr:cNvCxnSpPr/>
      </xdr:nvCxnSpPr>
      <xdr:spPr>
        <a:xfrm flipV="1">
          <a:off x="13703300" y="145770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118745</xdr:rowOff>
    </xdr:from>
    <xdr:to>
      <xdr:col>67</xdr:col>
      <xdr:colOff>101600</xdr:colOff>
      <xdr:row>85</xdr:row>
      <xdr:rowOff>48895</xdr:rowOff>
    </xdr:to>
    <xdr:sp macro="" textlink="">
      <xdr:nvSpPr>
        <xdr:cNvPr id="771" name="楕円 770"/>
        <xdr:cNvSpPr/>
      </xdr:nvSpPr>
      <xdr:spPr>
        <a:xfrm>
          <a:off x="12763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169545</xdr:rowOff>
    </xdr:from>
    <xdr:to>
      <xdr:col>71</xdr:col>
      <xdr:colOff>177800</xdr:colOff>
      <xdr:row>85</xdr:row>
      <xdr:rowOff>20955</xdr:rowOff>
    </xdr:to>
    <xdr:cxnSp macro="">
      <xdr:nvCxnSpPr>
        <xdr:cNvPr id="772" name="直線コネクタ 771"/>
        <xdr:cNvCxnSpPr/>
      </xdr:nvCxnSpPr>
      <xdr:spPr>
        <a:xfrm>
          <a:off x="12814300" y="14571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773"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774"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75"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776"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49547</xdr:rowOff>
    </xdr:from>
    <xdr:ext cx="405111" cy="259045"/>
    <xdr:sp macro="" textlink="">
      <xdr:nvSpPr>
        <xdr:cNvPr id="777" name="n_1mainValue【消防施設】&#10;有形固定資産減価償却率"/>
        <xdr:cNvSpPr txBox="1"/>
      </xdr:nvSpPr>
      <xdr:spPr>
        <a:xfrm>
          <a:off x="152660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778" name="n_2mainValue【消防施設】&#10;有形固定資産減価償却率"/>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62882</xdr:rowOff>
    </xdr:from>
    <xdr:ext cx="405111" cy="259045"/>
    <xdr:sp macro="" textlink="">
      <xdr:nvSpPr>
        <xdr:cNvPr id="779" name="n_3mainValue【消防施設】&#10;有形固定資産減価償却率"/>
        <xdr:cNvSpPr txBox="1"/>
      </xdr:nvSpPr>
      <xdr:spPr>
        <a:xfrm>
          <a:off x="13500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40022</xdr:rowOff>
    </xdr:from>
    <xdr:ext cx="405111" cy="259045"/>
    <xdr:sp macro="" textlink="">
      <xdr:nvSpPr>
        <xdr:cNvPr id="780" name="n_4mainValue【消防施設】&#10;有形固定資産減価償却率"/>
        <xdr:cNvSpPr txBox="1"/>
      </xdr:nvSpPr>
      <xdr:spPr>
        <a:xfrm>
          <a:off x="12611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804" name="直線コネクタ 803"/>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6" name="直線コネクタ 8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7"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8" name="直線コネクタ 807"/>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809"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810" name="フローチャート: 判断 809"/>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811" name="フローチャート: 判断 810"/>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2" name="フローチャート: 判断 81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813" name="フローチャート: 判断 812"/>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814" name="フローチャート: 判断 813"/>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76836</xdr:rowOff>
    </xdr:from>
    <xdr:to>
      <xdr:col>116</xdr:col>
      <xdr:colOff>114300</xdr:colOff>
      <xdr:row>84</xdr:row>
      <xdr:rowOff>6986</xdr:rowOff>
    </xdr:to>
    <xdr:sp macro="" textlink="">
      <xdr:nvSpPr>
        <xdr:cNvPr id="820" name="楕円 819"/>
        <xdr:cNvSpPr/>
      </xdr:nvSpPr>
      <xdr:spPr>
        <a:xfrm>
          <a:off x="22110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99713</xdr:rowOff>
    </xdr:from>
    <xdr:ext cx="469744" cy="259045"/>
    <xdr:sp macro="" textlink="">
      <xdr:nvSpPr>
        <xdr:cNvPr id="821" name="【消防施設】&#10;一人当たり面積該当値テキスト"/>
        <xdr:cNvSpPr txBox="1"/>
      </xdr:nvSpPr>
      <xdr:spPr>
        <a:xfrm>
          <a:off x="22199600"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88264</xdr:rowOff>
    </xdr:from>
    <xdr:to>
      <xdr:col>112</xdr:col>
      <xdr:colOff>38100</xdr:colOff>
      <xdr:row>84</xdr:row>
      <xdr:rowOff>18414</xdr:rowOff>
    </xdr:to>
    <xdr:sp macro="" textlink="">
      <xdr:nvSpPr>
        <xdr:cNvPr id="822" name="楕円 821"/>
        <xdr:cNvSpPr/>
      </xdr:nvSpPr>
      <xdr:spPr>
        <a:xfrm>
          <a:off x="21272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127636</xdr:rowOff>
    </xdr:from>
    <xdr:to>
      <xdr:col>116</xdr:col>
      <xdr:colOff>63500</xdr:colOff>
      <xdr:row>83</xdr:row>
      <xdr:rowOff>139064</xdr:rowOff>
    </xdr:to>
    <xdr:cxnSp macro="">
      <xdr:nvCxnSpPr>
        <xdr:cNvPr id="823" name="直線コネクタ 822"/>
        <xdr:cNvCxnSpPr/>
      </xdr:nvCxnSpPr>
      <xdr:spPr>
        <a:xfrm flipV="1">
          <a:off x="21323300" y="143579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4" name="楕円 823"/>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139064</xdr:rowOff>
    </xdr:to>
    <xdr:cxnSp macro="">
      <xdr:nvCxnSpPr>
        <xdr:cNvPr id="825" name="直線コネクタ 824"/>
        <xdr:cNvCxnSpPr/>
      </xdr:nvCxnSpPr>
      <xdr:spPr>
        <a:xfrm>
          <a:off x="20434300" y="142494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153036</xdr:rowOff>
    </xdr:from>
    <xdr:to>
      <xdr:col>102</xdr:col>
      <xdr:colOff>165100</xdr:colOff>
      <xdr:row>83</xdr:row>
      <xdr:rowOff>83186</xdr:rowOff>
    </xdr:to>
    <xdr:sp macro="" textlink="">
      <xdr:nvSpPr>
        <xdr:cNvPr id="826" name="楕円 825"/>
        <xdr:cNvSpPr/>
      </xdr:nvSpPr>
      <xdr:spPr>
        <a:xfrm>
          <a:off x="19494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32386</xdr:rowOff>
    </xdr:to>
    <xdr:cxnSp macro="">
      <xdr:nvCxnSpPr>
        <xdr:cNvPr id="827" name="直線コネクタ 826"/>
        <xdr:cNvCxnSpPr/>
      </xdr:nvCxnSpPr>
      <xdr:spPr>
        <a:xfrm flipV="1">
          <a:off x="19545300" y="142494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168275</xdr:rowOff>
    </xdr:from>
    <xdr:to>
      <xdr:col>98</xdr:col>
      <xdr:colOff>38100</xdr:colOff>
      <xdr:row>83</xdr:row>
      <xdr:rowOff>98425</xdr:rowOff>
    </xdr:to>
    <xdr:sp macro="" textlink="">
      <xdr:nvSpPr>
        <xdr:cNvPr id="828" name="楕円 827"/>
        <xdr:cNvSpPr/>
      </xdr:nvSpPr>
      <xdr:spPr>
        <a:xfrm>
          <a:off x="18605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32386</xdr:rowOff>
    </xdr:from>
    <xdr:to>
      <xdr:col>102</xdr:col>
      <xdr:colOff>114300</xdr:colOff>
      <xdr:row>83</xdr:row>
      <xdr:rowOff>47625</xdr:rowOff>
    </xdr:to>
    <xdr:cxnSp macro="">
      <xdr:nvCxnSpPr>
        <xdr:cNvPr id="829" name="直線コネクタ 828"/>
        <xdr:cNvCxnSpPr/>
      </xdr:nvCxnSpPr>
      <xdr:spPr>
        <a:xfrm flipV="1">
          <a:off x="18656300" y="142627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830"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1" name="n_2ave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832"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833" name="n_4aveValue【消防施設】&#10;一人当たり面積"/>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34941</xdr:rowOff>
    </xdr:from>
    <xdr:ext cx="469744" cy="259045"/>
    <xdr:sp macro="" textlink="">
      <xdr:nvSpPr>
        <xdr:cNvPr id="834" name="n_1mainValue【消防施設】&#10;一人当たり面積"/>
        <xdr:cNvSpPr txBox="1"/>
      </xdr:nvSpPr>
      <xdr:spPr>
        <a:xfrm>
          <a:off x="21075727" y="1409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5" name="n_2main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99713</xdr:rowOff>
    </xdr:from>
    <xdr:ext cx="469744" cy="259045"/>
    <xdr:sp macro="" textlink="">
      <xdr:nvSpPr>
        <xdr:cNvPr id="836" name="n_3mainValue【消防施設】&#10;一人当たり面積"/>
        <xdr:cNvSpPr txBox="1"/>
      </xdr:nvSpPr>
      <xdr:spPr>
        <a:xfrm>
          <a:off x="19310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114952</xdr:rowOff>
    </xdr:from>
    <xdr:ext cx="469744" cy="259045"/>
    <xdr:sp macro="" textlink="">
      <xdr:nvSpPr>
        <xdr:cNvPr id="837" name="n_4mainValue【消防施設】&#10;一人当たり面積"/>
        <xdr:cNvSpPr txBox="1"/>
      </xdr:nvSpPr>
      <xdr:spPr>
        <a:xfrm>
          <a:off x="184214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63" name="直線コネクタ 86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6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67" name="直線コネクタ 86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868"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869" name="フローチャート: 判断 86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870" name="フローチャート: 判断 86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71" name="フローチャート: 判断 87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872" name="フローチャート: 判断 87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873" name="フローチャート: 判断 87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80918</xdr:rowOff>
    </xdr:from>
    <xdr:to>
      <xdr:col>85</xdr:col>
      <xdr:colOff>177800</xdr:colOff>
      <xdr:row>107</xdr:row>
      <xdr:rowOff>11068</xdr:rowOff>
    </xdr:to>
    <xdr:sp macro="" textlink="">
      <xdr:nvSpPr>
        <xdr:cNvPr id="879" name="楕円 878"/>
        <xdr:cNvSpPr/>
      </xdr:nvSpPr>
      <xdr:spPr>
        <a:xfrm>
          <a:off x="16268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59345</xdr:rowOff>
    </xdr:from>
    <xdr:ext cx="405111" cy="259045"/>
    <xdr:sp macro="" textlink="">
      <xdr:nvSpPr>
        <xdr:cNvPr id="880" name="【庁舎】&#10;有形固定資産減価償却率該当値テキスト"/>
        <xdr:cNvSpPr txBox="1"/>
      </xdr:nvSpPr>
      <xdr:spPr>
        <a:xfrm>
          <a:off x="16357600"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881" name="楕円 880"/>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131718</xdr:rowOff>
    </xdr:to>
    <xdr:cxnSp macro="">
      <xdr:nvCxnSpPr>
        <xdr:cNvPr id="882" name="直線コネクタ 881"/>
        <xdr:cNvCxnSpPr/>
      </xdr:nvCxnSpPr>
      <xdr:spPr>
        <a:xfrm>
          <a:off x="15481300" y="18212344"/>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883" name="楕円 882"/>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61505</xdr:rowOff>
    </xdr:to>
    <xdr:cxnSp macro="">
      <xdr:nvCxnSpPr>
        <xdr:cNvPr id="884" name="直線コネクタ 883"/>
        <xdr:cNvCxnSpPr/>
      </xdr:nvCxnSpPr>
      <xdr:spPr>
        <a:xfrm flipV="1">
          <a:off x="14592300" y="182123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885" name="楕円 884"/>
        <xdr:cNvSpPr/>
      </xdr:nvSpPr>
      <xdr:spPr>
        <a:xfrm>
          <a:off x="1365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61505</xdr:rowOff>
    </xdr:to>
    <xdr:cxnSp macro="">
      <xdr:nvCxnSpPr>
        <xdr:cNvPr id="886" name="直線コネクタ 885"/>
        <xdr:cNvCxnSpPr/>
      </xdr:nvCxnSpPr>
      <xdr:spPr>
        <a:xfrm>
          <a:off x="13703300" y="18174788"/>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113574</xdr:rowOff>
    </xdr:from>
    <xdr:to>
      <xdr:col>67</xdr:col>
      <xdr:colOff>101600</xdr:colOff>
      <xdr:row>106</xdr:row>
      <xdr:rowOff>43724</xdr:rowOff>
    </xdr:to>
    <xdr:sp macro="" textlink="">
      <xdr:nvSpPr>
        <xdr:cNvPr id="887" name="楕円 886"/>
        <xdr:cNvSpPr/>
      </xdr:nvSpPr>
      <xdr:spPr>
        <a:xfrm>
          <a:off x="1276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164374</xdr:rowOff>
    </xdr:from>
    <xdr:to>
      <xdr:col>71</xdr:col>
      <xdr:colOff>177800</xdr:colOff>
      <xdr:row>106</xdr:row>
      <xdr:rowOff>1088</xdr:rowOff>
    </xdr:to>
    <xdr:cxnSp macro="">
      <xdr:nvCxnSpPr>
        <xdr:cNvPr id="888" name="直線コネクタ 887"/>
        <xdr:cNvCxnSpPr/>
      </xdr:nvCxnSpPr>
      <xdr:spPr>
        <a:xfrm>
          <a:off x="12814300" y="181666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889"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890"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891"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9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893" name="n_1mainValue【庁舎】&#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894" name="n_2mainValue【庁舎】&#10;有形固定資産減価償却率"/>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43015</xdr:rowOff>
    </xdr:from>
    <xdr:ext cx="405111" cy="259045"/>
    <xdr:sp macro="" textlink="">
      <xdr:nvSpPr>
        <xdr:cNvPr id="895" name="n_3mainValue【庁舎】&#10;有形固定資産減価償却率"/>
        <xdr:cNvSpPr txBox="1"/>
      </xdr:nvSpPr>
      <xdr:spPr>
        <a:xfrm>
          <a:off x="13500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34851</xdr:rowOff>
    </xdr:from>
    <xdr:ext cx="405111" cy="259045"/>
    <xdr:sp macro="" textlink="">
      <xdr:nvSpPr>
        <xdr:cNvPr id="896" name="n_4mainValue【庁舎】&#10;有形固定資産減価償却率"/>
        <xdr:cNvSpPr txBox="1"/>
      </xdr:nvSpPr>
      <xdr:spPr>
        <a:xfrm>
          <a:off x="12611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918" name="テキスト ボックス 91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0" name="テキスト ボックス 9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922" name="直線コネクタ 921"/>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23"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24" name="直線コネクタ 92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6" name="直線コネクタ 9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927"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928" name="フローチャート: 判断 927"/>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929" name="フローチャート: 判断 928"/>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930" name="フローチャート: 判断 929"/>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931" name="フローチャート: 判断 930"/>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932" name="フローチャート: 判断 931"/>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151456</xdr:rowOff>
    </xdr:from>
    <xdr:to>
      <xdr:col>116</xdr:col>
      <xdr:colOff>114300</xdr:colOff>
      <xdr:row>108</xdr:row>
      <xdr:rowOff>81606</xdr:rowOff>
    </xdr:to>
    <xdr:sp macro="" textlink="">
      <xdr:nvSpPr>
        <xdr:cNvPr id="938" name="楕円 937"/>
        <xdr:cNvSpPr/>
      </xdr:nvSpPr>
      <xdr:spPr>
        <a:xfrm>
          <a:off x="22110700" y="184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2883</xdr:rowOff>
    </xdr:from>
    <xdr:ext cx="469744" cy="259045"/>
    <xdr:sp macro="" textlink="">
      <xdr:nvSpPr>
        <xdr:cNvPr id="939" name="【庁舎】&#10;一人当たり面積該当値テキスト"/>
        <xdr:cNvSpPr txBox="1"/>
      </xdr:nvSpPr>
      <xdr:spPr>
        <a:xfrm>
          <a:off x="22199600" y="1834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155375</xdr:rowOff>
    </xdr:from>
    <xdr:to>
      <xdr:col>112</xdr:col>
      <xdr:colOff>38100</xdr:colOff>
      <xdr:row>108</xdr:row>
      <xdr:rowOff>85525</xdr:rowOff>
    </xdr:to>
    <xdr:sp macro="" textlink="">
      <xdr:nvSpPr>
        <xdr:cNvPr id="940" name="楕円 939"/>
        <xdr:cNvSpPr/>
      </xdr:nvSpPr>
      <xdr:spPr>
        <a:xfrm>
          <a:off x="21272500" y="185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30806</xdr:rowOff>
    </xdr:from>
    <xdr:to>
      <xdr:col>116</xdr:col>
      <xdr:colOff>63500</xdr:colOff>
      <xdr:row>108</xdr:row>
      <xdr:rowOff>34725</xdr:rowOff>
    </xdr:to>
    <xdr:cxnSp macro="">
      <xdr:nvCxnSpPr>
        <xdr:cNvPr id="941" name="直線コネクタ 940"/>
        <xdr:cNvCxnSpPr/>
      </xdr:nvCxnSpPr>
      <xdr:spPr>
        <a:xfrm flipV="1">
          <a:off x="21323300" y="18547406"/>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159621</xdr:rowOff>
    </xdr:from>
    <xdr:to>
      <xdr:col>107</xdr:col>
      <xdr:colOff>101600</xdr:colOff>
      <xdr:row>108</xdr:row>
      <xdr:rowOff>89771</xdr:rowOff>
    </xdr:to>
    <xdr:sp macro="" textlink="">
      <xdr:nvSpPr>
        <xdr:cNvPr id="942" name="楕円 941"/>
        <xdr:cNvSpPr/>
      </xdr:nvSpPr>
      <xdr:spPr>
        <a:xfrm>
          <a:off x="20383500" y="185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34725</xdr:rowOff>
    </xdr:from>
    <xdr:to>
      <xdr:col>111</xdr:col>
      <xdr:colOff>177800</xdr:colOff>
      <xdr:row>108</xdr:row>
      <xdr:rowOff>38971</xdr:rowOff>
    </xdr:to>
    <xdr:cxnSp macro="">
      <xdr:nvCxnSpPr>
        <xdr:cNvPr id="943" name="直線コネクタ 942"/>
        <xdr:cNvCxnSpPr/>
      </xdr:nvCxnSpPr>
      <xdr:spPr>
        <a:xfrm flipV="1">
          <a:off x="20434300" y="18551325"/>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163051</xdr:rowOff>
    </xdr:from>
    <xdr:to>
      <xdr:col>102</xdr:col>
      <xdr:colOff>165100</xdr:colOff>
      <xdr:row>108</xdr:row>
      <xdr:rowOff>93201</xdr:rowOff>
    </xdr:to>
    <xdr:sp macro="" textlink="">
      <xdr:nvSpPr>
        <xdr:cNvPr id="944" name="楕円 943"/>
        <xdr:cNvSpPr/>
      </xdr:nvSpPr>
      <xdr:spPr>
        <a:xfrm>
          <a:off x="19494500" y="1850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38971</xdr:rowOff>
    </xdr:from>
    <xdr:to>
      <xdr:col>107</xdr:col>
      <xdr:colOff>50800</xdr:colOff>
      <xdr:row>108</xdr:row>
      <xdr:rowOff>42401</xdr:rowOff>
    </xdr:to>
    <xdr:cxnSp macro="">
      <xdr:nvCxnSpPr>
        <xdr:cNvPr id="945" name="直線コネクタ 944"/>
        <xdr:cNvCxnSpPr/>
      </xdr:nvCxnSpPr>
      <xdr:spPr>
        <a:xfrm flipV="1">
          <a:off x="19545300" y="1855557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166968</xdr:rowOff>
    </xdr:from>
    <xdr:to>
      <xdr:col>98</xdr:col>
      <xdr:colOff>38100</xdr:colOff>
      <xdr:row>108</xdr:row>
      <xdr:rowOff>97118</xdr:rowOff>
    </xdr:to>
    <xdr:sp macro="" textlink="">
      <xdr:nvSpPr>
        <xdr:cNvPr id="946" name="楕円 945"/>
        <xdr:cNvSpPr/>
      </xdr:nvSpPr>
      <xdr:spPr>
        <a:xfrm>
          <a:off x="18605500" y="185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42401</xdr:rowOff>
    </xdr:from>
    <xdr:to>
      <xdr:col>102</xdr:col>
      <xdr:colOff>114300</xdr:colOff>
      <xdr:row>108</xdr:row>
      <xdr:rowOff>46318</xdr:rowOff>
    </xdr:to>
    <xdr:cxnSp macro="">
      <xdr:nvCxnSpPr>
        <xdr:cNvPr id="947" name="直線コネクタ 946"/>
        <xdr:cNvCxnSpPr/>
      </xdr:nvCxnSpPr>
      <xdr:spPr>
        <a:xfrm flipV="1">
          <a:off x="18656300" y="18559001"/>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948" name="n_1aveValue【庁舎】&#10;一人当たり面積"/>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949"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950"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951"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102052</xdr:rowOff>
    </xdr:from>
    <xdr:ext cx="469744" cy="259045"/>
    <xdr:sp macro="" textlink="">
      <xdr:nvSpPr>
        <xdr:cNvPr id="952" name="n_1mainValue【庁舎】&#10;一人当たり面積"/>
        <xdr:cNvSpPr txBox="1"/>
      </xdr:nvSpPr>
      <xdr:spPr>
        <a:xfrm>
          <a:off x="21075727" y="1827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106298</xdr:rowOff>
    </xdr:from>
    <xdr:ext cx="469744" cy="259045"/>
    <xdr:sp macro="" textlink="">
      <xdr:nvSpPr>
        <xdr:cNvPr id="953" name="n_2mainValue【庁舎】&#10;一人当たり面積"/>
        <xdr:cNvSpPr txBox="1"/>
      </xdr:nvSpPr>
      <xdr:spPr>
        <a:xfrm>
          <a:off x="20199427" y="182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109728</xdr:rowOff>
    </xdr:from>
    <xdr:ext cx="469744" cy="259045"/>
    <xdr:sp macro="" textlink="">
      <xdr:nvSpPr>
        <xdr:cNvPr id="954" name="n_3mainValue【庁舎】&#10;一人当たり面積"/>
        <xdr:cNvSpPr txBox="1"/>
      </xdr:nvSpPr>
      <xdr:spPr>
        <a:xfrm>
          <a:off x="19310427" y="1828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113645</xdr:rowOff>
    </xdr:from>
    <xdr:ext cx="469744" cy="259045"/>
    <xdr:sp macro="" textlink="">
      <xdr:nvSpPr>
        <xdr:cNvPr id="955" name="n_4mainValue【庁舎】&#10;一人当たり面積"/>
        <xdr:cNvSpPr txBox="1"/>
      </xdr:nvSpPr>
      <xdr:spPr>
        <a:xfrm>
          <a:off x="18421427" y="1828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・減価償却率</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図書館，体育館，消防施設は，一部しか大規模改修を行っていないため，老朽化が進んでいる。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庁舎は本庁舎について耐震性能等について検討した結果，建替移転することとなり，令和</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年完成に向けて更新を行っている。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保健センター機能について</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本庁舎へ集約され</a:t>
          </a:r>
          <a:r>
            <a:rPr kumimoji="1" lang="ja-JP" altLang="en-US" sz="1000">
              <a:solidFill>
                <a:sysClr val="windowText" lastClr="000000"/>
              </a:solidFill>
              <a:effectLst/>
              <a:latin typeface="+mn-lt"/>
              <a:ea typeface="+mn-ea"/>
              <a:cs typeface="+mn-cs"/>
            </a:rPr>
            <a:t>たが一部が現状のままのため</a:t>
          </a:r>
          <a:r>
            <a:rPr kumimoji="1" lang="ja-JP" altLang="ja-JP" sz="1000">
              <a:solidFill>
                <a:sysClr val="windowText" lastClr="000000"/>
              </a:solidFill>
              <a:effectLst/>
              <a:latin typeface="+mn-lt"/>
              <a:ea typeface="+mn-ea"/>
              <a:cs typeface="+mn-cs"/>
            </a:rPr>
            <a:t>減価償却率は</a:t>
          </a:r>
          <a:r>
            <a:rPr kumimoji="1" lang="ja-JP" altLang="en-US" sz="1000">
              <a:solidFill>
                <a:sysClr val="windowText" lastClr="000000"/>
              </a:solidFill>
              <a:effectLst/>
              <a:latin typeface="+mn-lt"/>
              <a:ea typeface="+mn-ea"/>
              <a:cs typeface="+mn-cs"/>
            </a:rPr>
            <a:t>増加している</a:t>
          </a:r>
          <a:r>
            <a:rPr kumimoji="1" lang="ja-JP" altLang="ja-JP" sz="10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・一人当たり単位について</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建物については，一人当たり面積は類似団体と同じ程度の資産形成であるが，体育館や福祉施設，庁舎については町内の少子高齢化による人口減少が進んでいるため類似団体と比較して一人当たり面積が高くなっている。</a:t>
          </a:r>
          <a:endParaRPr lang="ja-JP" altLang="ja-JP" sz="11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8,904
8,793
381.98
11,905,814
11,137,353
561,912
6,055,550
12,245,719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人口の減少（対前年△</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人）や全国平均を上回る高齢化率（</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％）に加え，町内に中心となる産業がないことにより，財政基盤が弱く，類似団体平均を下回っている。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定住対策，企業誘致などを推進し，自主財源の確保を図る。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7" name="直線コネクタ 76"/>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歳入の約半分を地方交付税が占めており，普通交付税における合併算定替えの終了に伴う，厳しい財政状況となることが見込まれるため，引き続き経常経費の削減に努める。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62</xdr:row>
      <xdr:rowOff>29972</xdr:rowOff>
    </xdr:to>
    <xdr:cxnSp macro="">
      <xdr:nvCxnSpPr>
        <xdr:cNvPr id="129" name="直線コネクタ 128"/>
        <xdr:cNvCxnSpPr/>
      </xdr:nvCxnSpPr>
      <xdr:spPr>
        <a:xfrm>
          <a:off x="4114800" y="1056817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61</xdr:row>
      <xdr:rowOff>109728</xdr:rowOff>
    </xdr:to>
    <xdr:cxnSp macro="">
      <xdr:nvCxnSpPr>
        <xdr:cNvPr id="132" name="直線コネクタ 131"/>
        <xdr:cNvCxnSpPr/>
      </xdr:nvCxnSpPr>
      <xdr:spPr>
        <a:xfrm>
          <a:off x="3225800" y="1052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13208</xdr:rowOff>
    </xdr:from>
    <xdr:to>
      <xdr:col>15</xdr:col>
      <xdr:colOff>82550</xdr:colOff>
      <xdr:row>61</xdr:row>
      <xdr:rowOff>66294</xdr:rowOff>
    </xdr:to>
    <xdr:cxnSp macro="">
      <xdr:nvCxnSpPr>
        <xdr:cNvPr id="135" name="直線コネクタ 134"/>
        <xdr:cNvCxnSpPr/>
      </xdr:nvCxnSpPr>
      <xdr:spPr>
        <a:xfrm>
          <a:off x="2336800" y="104716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61</xdr:row>
      <xdr:rowOff>13208</xdr:rowOff>
    </xdr:to>
    <xdr:cxnSp macro="">
      <xdr:nvCxnSpPr>
        <xdr:cNvPr id="138" name="直線コネクタ 137"/>
        <xdr:cNvCxnSpPr/>
      </xdr:nvCxnSpPr>
      <xdr:spPr>
        <a:xfrm>
          <a:off x="1447800" y="1032687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48" name="楕円 147"/>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49"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0" name="楕円 149"/>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1" name="テキスト ボックス 150"/>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2" name="楕円 151"/>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3" name="テキスト ボックス 152"/>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133858</xdr:rowOff>
    </xdr:from>
    <xdr:to>
      <xdr:col>11</xdr:col>
      <xdr:colOff>82550</xdr:colOff>
      <xdr:row>61</xdr:row>
      <xdr:rowOff>64008</xdr:rowOff>
    </xdr:to>
    <xdr:sp macro="" textlink="">
      <xdr:nvSpPr>
        <xdr:cNvPr id="154" name="楕円 153"/>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55" name="テキスト ボックス 154"/>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160528</xdr:rowOff>
    </xdr:from>
    <xdr:to>
      <xdr:col>7</xdr:col>
      <xdr:colOff>31750</xdr:colOff>
      <xdr:row>60</xdr:row>
      <xdr:rowOff>90678</xdr:rowOff>
    </xdr:to>
    <xdr:sp macro="" textlink="">
      <xdr:nvSpPr>
        <xdr:cNvPr id="156" name="楕円 155"/>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100855</xdr:rowOff>
    </xdr:from>
    <xdr:ext cx="762000" cy="259045"/>
    <xdr:sp macro="" textlink="">
      <xdr:nvSpPr>
        <xdr:cNvPr id="157" name="テキスト ボックス 156"/>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前に各団体において整備した各種同等目的の施設が重複しており，この維持管理経費が多額であるうえ，施設が老朽化し修繕費が増加してきている。多くの集会施設で指定管理者制度を導入し，施設使用料の減免基準の見直し，冷暖房使用料の徴収を行い，受益者負担の適正化及びコスト削減を図っている。</a:t>
          </a:r>
          <a:endParaRPr lang="ja-JP" altLang="ja-JP" sz="1400">
            <a:effectLst/>
          </a:endParaRPr>
        </a:p>
        <a:p>
          <a:r>
            <a:rPr kumimoji="1" lang="ja-JP" altLang="ja-JP" sz="1100">
              <a:solidFill>
                <a:schemeClr val="dk1"/>
              </a:solidFill>
              <a:effectLst/>
              <a:latin typeface="+mn-lt"/>
              <a:ea typeface="+mn-ea"/>
              <a:cs typeface="+mn-cs"/>
            </a:rPr>
            <a:t>　自治体面積が広くマンパワーが必要であるが，人口は減少の一途で，類似団体内でも下位となっている。なお，平成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月豪雨災害の対応が費用増の原因の一つと考えられる。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29786</xdr:rowOff>
    </xdr:from>
    <xdr:to>
      <xdr:col>23</xdr:col>
      <xdr:colOff>133350</xdr:colOff>
      <xdr:row>85</xdr:row>
      <xdr:rowOff>40878</xdr:rowOff>
    </xdr:to>
    <xdr:cxnSp macro="">
      <xdr:nvCxnSpPr>
        <xdr:cNvPr id="194" name="直線コネクタ 193"/>
        <xdr:cNvCxnSpPr/>
      </xdr:nvCxnSpPr>
      <xdr:spPr>
        <a:xfrm flipV="1">
          <a:off x="4114800" y="14603036"/>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130538</xdr:rowOff>
    </xdr:from>
    <xdr:to>
      <xdr:col>19</xdr:col>
      <xdr:colOff>133350</xdr:colOff>
      <xdr:row>85</xdr:row>
      <xdr:rowOff>40878</xdr:rowOff>
    </xdr:to>
    <xdr:cxnSp macro="">
      <xdr:nvCxnSpPr>
        <xdr:cNvPr id="197" name="直線コネクタ 196"/>
        <xdr:cNvCxnSpPr/>
      </xdr:nvCxnSpPr>
      <xdr:spPr>
        <a:xfrm>
          <a:off x="3225800" y="14532338"/>
          <a:ext cx="889000" cy="8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124892</xdr:rowOff>
    </xdr:from>
    <xdr:to>
      <xdr:col>15</xdr:col>
      <xdr:colOff>82550</xdr:colOff>
      <xdr:row>84</xdr:row>
      <xdr:rowOff>130538</xdr:rowOff>
    </xdr:to>
    <xdr:cxnSp macro="">
      <xdr:nvCxnSpPr>
        <xdr:cNvPr id="200" name="直線コネクタ 199"/>
        <xdr:cNvCxnSpPr/>
      </xdr:nvCxnSpPr>
      <xdr:spPr>
        <a:xfrm>
          <a:off x="2336800" y="1452669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91123</xdr:rowOff>
    </xdr:from>
    <xdr:to>
      <xdr:col>11</xdr:col>
      <xdr:colOff>31750</xdr:colOff>
      <xdr:row>84</xdr:row>
      <xdr:rowOff>124892</xdr:rowOff>
    </xdr:to>
    <xdr:cxnSp macro="">
      <xdr:nvCxnSpPr>
        <xdr:cNvPr id="203" name="直線コネクタ 202"/>
        <xdr:cNvCxnSpPr/>
      </xdr:nvCxnSpPr>
      <xdr:spPr>
        <a:xfrm>
          <a:off x="1447800" y="14492923"/>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150436</xdr:rowOff>
    </xdr:from>
    <xdr:to>
      <xdr:col>23</xdr:col>
      <xdr:colOff>184150</xdr:colOff>
      <xdr:row>85</xdr:row>
      <xdr:rowOff>80586</xdr:rowOff>
    </xdr:to>
    <xdr:sp macro="" textlink="">
      <xdr:nvSpPr>
        <xdr:cNvPr id="213" name="楕円 212"/>
        <xdr:cNvSpPr/>
      </xdr:nvSpPr>
      <xdr:spPr>
        <a:xfrm>
          <a:off x="4902200" y="145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122513</xdr:rowOff>
    </xdr:from>
    <xdr:ext cx="762000" cy="259045"/>
    <xdr:sp macro="" textlink="">
      <xdr:nvSpPr>
        <xdr:cNvPr id="214" name="人件費・物件費等の状況該当値テキスト"/>
        <xdr:cNvSpPr txBox="1"/>
      </xdr:nvSpPr>
      <xdr:spPr>
        <a:xfrm>
          <a:off x="5041900" y="145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161528</xdr:rowOff>
    </xdr:from>
    <xdr:to>
      <xdr:col>19</xdr:col>
      <xdr:colOff>184150</xdr:colOff>
      <xdr:row>85</xdr:row>
      <xdr:rowOff>91678</xdr:rowOff>
    </xdr:to>
    <xdr:sp macro="" textlink="">
      <xdr:nvSpPr>
        <xdr:cNvPr id="215" name="楕円 214"/>
        <xdr:cNvSpPr/>
      </xdr:nvSpPr>
      <xdr:spPr>
        <a:xfrm>
          <a:off x="4064000" y="145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76455</xdr:rowOff>
    </xdr:from>
    <xdr:ext cx="736600" cy="259045"/>
    <xdr:sp macro="" textlink="">
      <xdr:nvSpPr>
        <xdr:cNvPr id="216" name="テキスト ボックス 215"/>
        <xdr:cNvSpPr txBox="1"/>
      </xdr:nvSpPr>
      <xdr:spPr>
        <a:xfrm>
          <a:off x="3733800" y="1464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79738</xdr:rowOff>
    </xdr:from>
    <xdr:to>
      <xdr:col>15</xdr:col>
      <xdr:colOff>133350</xdr:colOff>
      <xdr:row>85</xdr:row>
      <xdr:rowOff>9888</xdr:rowOff>
    </xdr:to>
    <xdr:sp macro="" textlink="">
      <xdr:nvSpPr>
        <xdr:cNvPr id="217" name="楕円 216"/>
        <xdr:cNvSpPr/>
      </xdr:nvSpPr>
      <xdr:spPr>
        <a:xfrm>
          <a:off x="3175000" y="14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166115</xdr:rowOff>
    </xdr:from>
    <xdr:ext cx="762000" cy="259045"/>
    <xdr:sp macro="" textlink="">
      <xdr:nvSpPr>
        <xdr:cNvPr id="218" name="テキスト ボックス 217"/>
        <xdr:cNvSpPr txBox="1"/>
      </xdr:nvSpPr>
      <xdr:spPr>
        <a:xfrm>
          <a:off x="2844800" y="14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74092</xdr:rowOff>
    </xdr:from>
    <xdr:to>
      <xdr:col>11</xdr:col>
      <xdr:colOff>82550</xdr:colOff>
      <xdr:row>85</xdr:row>
      <xdr:rowOff>4242</xdr:rowOff>
    </xdr:to>
    <xdr:sp macro="" textlink="">
      <xdr:nvSpPr>
        <xdr:cNvPr id="219" name="楕円 218"/>
        <xdr:cNvSpPr/>
      </xdr:nvSpPr>
      <xdr:spPr>
        <a:xfrm>
          <a:off x="2286000" y="1447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160469</xdr:rowOff>
    </xdr:from>
    <xdr:ext cx="762000" cy="259045"/>
    <xdr:sp macro="" textlink="">
      <xdr:nvSpPr>
        <xdr:cNvPr id="220" name="テキスト ボックス 219"/>
        <xdr:cNvSpPr txBox="1"/>
      </xdr:nvSpPr>
      <xdr:spPr>
        <a:xfrm>
          <a:off x="1955800" y="1456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40323</xdr:rowOff>
    </xdr:from>
    <xdr:to>
      <xdr:col>7</xdr:col>
      <xdr:colOff>31750</xdr:colOff>
      <xdr:row>84</xdr:row>
      <xdr:rowOff>141923</xdr:rowOff>
    </xdr:to>
    <xdr:sp macro="" textlink="">
      <xdr:nvSpPr>
        <xdr:cNvPr id="221" name="楕円 220"/>
        <xdr:cNvSpPr/>
      </xdr:nvSpPr>
      <xdr:spPr>
        <a:xfrm>
          <a:off x="1397000" y="144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126700</xdr:rowOff>
    </xdr:from>
    <xdr:ext cx="762000" cy="259045"/>
    <xdr:sp macro="" textlink="">
      <xdr:nvSpPr>
        <xdr:cNvPr id="222" name="テキスト ボックス 221"/>
        <xdr:cNvSpPr txBox="1"/>
      </xdr:nvSpPr>
      <xdr:spPr>
        <a:xfrm>
          <a:off x="1066800" y="1452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国を基準としたラスパイレス指数の</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は下回っている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数値は類似団体と大きな乖離は見なれないものの，引き続き定員適正化計画に基づき給与の適正化に努める。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85</xdr:row>
      <xdr:rowOff>144357</xdr:rowOff>
    </xdr:to>
    <xdr:cxnSp macro="">
      <xdr:nvCxnSpPr>
        <xdr:cNvPr id="256" name="直線コネクタ 255"/>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13123</xdr:rowOff>
    </xdr:to>
    <xdr:cxnSp macro="">
      <xdr:nvCxnSpPr>
        <xdr:cNvPr id="259" name="直線コネクタ 258"/>
        <xdr:cNvCxnSpPr/>
      </xdr:nvCxnSpPr>
      <xdr:spPr>
        <a:xfrm flipV="1">
          <a:off x="15290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86</xdr:row>
      <xdr:rowOff>13123</xdr:rowOff>
    </xdr:to>
    <xdr:cxnSp macro="">
      <xdr:nvCxnSpPr>
        <xdr:cNvPr id="262" name="直線コネクタ 261"/>
        <xdr:cNvCxnSpPr/>
      </xdr:nvCxnSpPr>
      <xdr:spPr>
        <a:xfrm>
          <a:off x="14401800" y="1470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86</xdr:row>
      <xdr:rowOff>5080</xdr:rowOff>
    </xdr:to>
    <xdr:cxnSp macro="">
      <xdr:nvCxnSpPr>
        <xdr:cNvPr id="265" name="直線コネクタ 264"/>
        <xdr:cNvCxnSpPr/>
      </xdr:nvCxnSpPr>
      <xdr:spPr>
        <a:xfrm flipV="1">
          <a:off x="13512800" y="1470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5" name="楕円 274"/>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65634</xdr:rowOff>
    </xdr:from>
    <xdr:ext cx="762000" cy="259045"/>
    <xdr:sp macro="" textlink="">
      <xdr:nvSpPr>
        <xdr:cNvPr id="276"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7" name="楕円 276"/>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8484</xdr:rowOff>
    </xdr:from>
    <xdr:ext cx="736600" cy="259045"/>
    <xdr:sp macro="" textlink="">
      <xdr:nvSpPr>
        <xdr:cNvPr id="278" name="テキスト ボックス 277"/>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79" name="楕円 278"/>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48700</xdr:rowOff>
    </xdr:from>
    <xdr:ext cx="762000" cy="259045"/>
    <xdr:sp macro="" textlink="">
      <xdr:nvSpPr>
        <xdr:cNvPr id="280" name="テキスト ボックス 279"/>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81" name="楕円 280"/>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440</xdr:rowOff>
    </xdr:from>
    <xdr:ext cx="762000" cy="259045"/>
    <xdr:sp macro="" textlink="">
      <xdr:nvSpPr>
        <xdr:cNvPr id="282" name="テキスト ボックス 281"/>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3" name="楕円 282"/>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4" name="テキスト ボックス 28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定員適正化計画に基づき職員数の削減を行ってきたものの，</a:t>
          </a:r>
          <a:r>
            <a:rPr kumimoji="1" lang="ja-JP" altLang="en-US" sz="1100">
              <a:solidFill>
                <a:schemeClr val="dk1"/>
              </a:solidFill>
              <a:effectLst/>
              <a:latin typeface="+mn-lt"/>
              <a:ea typeface="+mn-ea"/>
              <a:cs typeface="+mn-cs"/>
            </a:rPr>
            <a:t>人口の減少が著しく</a:t>
          </a:r>
          <a:r>
            <a:rPr kumimoji="1" lang="ja-JP" altLang="ja-JP" sz="1100">
              <a:solidFill>
                <a:schemeClr val="dk1"/>
              </a:solidFill>
              <a:effectLst/>
              <a:latin typeface="+mn-lt"/>
              <a:ea typeface="+mn-ea"/>
              <a:cs typeface="+mn-cs"/>
            </a:rPr>
            <a:t>類似団体の人口当たりの職員数と比較すると依然として数値的に高い状況である。</a:t>
          </a:r>
          <a:endParaRPr lang="ja-JP" altLang="ja-JP" sz="1400">
            <a:effectLst/>
          </a:endParaRPr>
        </a:p>
        <a:p>
          <a:r>
            <a:rPr kumimoji="1" lang="ja-JP" altLang="ja-JP" sz="1100">
              <a:solidFill>
                <a:schemeClr val="dk1"/>
              </a:solidFill>
              <a:effectLst/>
              <a:latin typeface="+mn-lt"/>
              <a:ea typeface="+mn-ea"/>
              <a:cs typeface="+mn-cs"/>
            </a:rPr>
            <a:t>　引き続き人口動向を考慮し，住民サービスの質を低下させることなく定員適正化計画に基</a:t>
          </a:r>
          <a:r>
            <a:rPr kumimoji="1" lang="ja-JP" altLang="en-US" sz="1100">
              <a:solidFill>
                <a:schemeClr val="dk1"/>
              </a:solidFill>
              <a:effectLst/>
              <a:latin typeface="+mn-lt"/>
              <a:ea typeface="+mn-ea"/>
              <a:cs typeface="+mn-cs"/>
            </a:rPr>
            <a:t>づいた適正な職員管理</a:t>
          </a:r>
          <a:r>
            <a:rPr kumimoji="1" lang="ja-JP" altLang="ja-JP" sz="1100">
              <a:solidFill>
                <a:schemeClr val="dk1"/>
              </a:solidFill>
              <a:effectLst/>
              <a:latin typeface="+mn-lt"/>
              <a:ea typeface="+mn-ea"/>
              <a:cs typeface="+mn-cs"/>
            </a:rPr>
            <a:t>を行い</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，住民が求めるサービス提供に向け体制の整備を行っていく。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91027</xdr:rowOff>
    </xdr:from>
    <xdr:to>
      <xdr:col>81</xdr:col>
      <xdr:colOff>44450</xdr:colOff>
      <xdr:row>61</xdr:row>
      <xdr:rowOff>98869</xdr:rowOff>
    </xdr:to>
    <xdr:cxnSp macro="">
      <xdr:nvCxnSpPr>
        <xdr:cNvPr id="315" name="直線コネクタ 314"/>
        <xdr:cNvCxnSpPr/>
      </xdr:nvCxnSpPr>
      <xdr:spPr>
        <a:xfrm>
          <a:off x="16179800" y="10549477"/>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80169</xdr:rowOff>
    </xdr:from>
    <xdr:to>
      <xdr:col>77</xdr:col>
      <xdr:colOff>44450</xdr:colOff>
      <xdr:row>61</xdr:row>
      <xdr:rowOff>91027</xdr:rowOff>
    </xdr:to>
    <xdr:cxnSp macro="">
      <xdr:nvCxnSpPr>
        <xdr:cNvPr id="318" name="直線コネクタ 317"/>
        <xdr:cNvCxnSpPr/>
      </xdr:nvCxnSpPr>
      <xdr:spPr>
        <a:xfrm>
          <a:off x="15290800" y="105386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60261</xdr:rowOff>
    </xdr:from>
    <xdr:to>
      <xdr:col>72</xdr:col>
      <xdr:colOff>203200</xdr:colOff>
      <xdr:row>61</xdr:row>
      <xdr:rowOff>80169</xdr:rowOff>
    </xdr:to>
    <xdr:cxnSp macro="">
      <xdr:nvCxnSpPr>
        <xdr:cNvPr id="321" name="直線コネクタ 320"/>
        <xdr:cNvCxnSpPr/>
      </xdr:nvCxnSpPr>
      <xdr:spPr>
        <a:xfrm>
          <a:off x="14401800" y="10518711"/>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50609</xdr:rowOff>
    </xdr:from>
    <xdr:to>
      <xdr:col>68</xdr:col>
      <xdr:colOff>152400</xdr:colOff>
      <xdr:row>61</xdr:row>
      <xdr:rowOff>60261</xdr:rowOff>
    </xdr:to>
    <xdr:cxnSp macro="">
      <xdr:nvCxnSpPr>
        <xdr:cNvPr id="324" name="直線コネクタ 323"/>
        <xdr:cNvCxnSpPr/>
      </xdr:nvCxnSpPr>
      <xdr:spPr>
        <a:xfrm>
          <a:off x="13512800" y="1050905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48069</xdr:rowOff>
    </xdr:from>
    <xdr:to>
      <xdr:col>81</xdr:col>
      <xdr:colOff>95250</xdr:colOff>
      <xdr:row>61</xdr:row>
      <xdr:rowOff>149669</xdr:rowOff>
    </xdr:to>
    <xdr:sp macro="" textlink="">
      <xdr:nvSpPr>
        <xdr:cNvPr id="334" name="楕円 333"/>
        <xdr:cNvSpPr/>
      </xdr:nvSpPr>
      <xdr:spPr>
        <a:xfrm>
          <a:off x="16967200" y="105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64596</xdr:rowOff>
    </xdr:from>
    <xdr:ext cx="762000" cy="259045"/>
    <xdr:sp macro="" textlink="">
      <xdr:nvSpPr>
        <xdr:cNvPr id="335" name="定員管理の状況該当値テキスト"/>
        <xdr:cNvSpPr txBox="1"/>
      </xdr:nvSpPr>
      <xdr:spPr>
        <a:xfrm>
          <a:off x="17106900" y="103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40227</xdr:rowOff>
    </xdr:from>
    <xdr:to>
      <xdr:col>77</xdr:col>
      <xdr:colOff>95250</xdr:colOff>
      <xdr:row>61</xdr:row>
      <xdr:rowOff>141827</xdr:rowOff>
    </xdr:to>
    <xdr:sp macro="" textlink="">
      <xdr:nvSpPr>
        <xdr:cNvPr id="336" name="楕円 335"/>
        <xdr:cNvSpPr/>
      </xdr:nvSpPr>
      <xdr:spPr>
        <a:xfrm>
          <a:off x="16129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126604</xdr:rowOff>
    </xdr:from>
    <xdr:ext cx="736600" cy="259045"/>
    <xdr:sp macro="" textlink="">
      <xdr:nvSpPr>
        <xdr:cNvPr id="337" name="テキスト ボックス 336"/>
        <xdr:cNvSpPr txBox="1"/>
      </xdr:nvSpPr>
      <xdr:spPr>
        <a:xfrm>
          <a:off x="15798800" y="1058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29369</xdr:rowOff>
    </xdr:from>
    <xdr:to>
      <xdr:col>73</xdr:col>
      <xdr:colOff>44450</xdr:colOff>
      <xdr:row>61</xdr:row>
      <xdr:rowOff>130969</xdr:rowOff>
    </xdr:to>
    <xdr:sp macro="" textlink="">
      <xdr:nvSpPr>
        <xdr:cNvPr id="338" name="楕円 337"/>
        <xdr:cNvSpPr/>
      </xdr:nvSpPr>
      <xdr:spPr>
        <a:xfrm>
          <a:off x="15240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9" name="テキスト ボックス 338"/>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9461</xdr:rowOff>
    </xdr:from>
    <xdr:to>
      <xdr:col>68</xdr:col>
      <xdr:colOff>203200</xdr:colOff>
      <xdr:row>61</xdr:row>
      <xdr:rowOff>111061</xdr:rowOff>
    </xdr:to>
    <xdr:sp macro="" textlink="">
      <xdr:nvSpPr>
        <xdr:cNvPr id="340" name="楕円 339"/>
        <xdr:cNvSpPr/>
      </xdr:nvSpPr>
      <xdr:spPr>
        <a:xfrm>
          <a:off x="14351000" y="10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95838</xdr:rowOff>
    </xdr:from>
    <xdr:ext cx="762000" cy="259045"/>
    <xdr:sp macro="" textlink="">
      <xdr:nvSpPr>
        <xdr:cNvPr id="341" name="テキスト ボックス 340"/>
        <xdr:cNvSpPr txBox="1"/>
      </xdr:nvSpPr>
      <xdr:spPr>
        <a:xfrm>
          <a:off x="14020800" y="1055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171259</xdr:rowOff>
    </xdr:from>
    <xdr:to>
      <xdr:col>64</xdr:col>
      <xdr:colOff>152400</xdr:colOff>
      <xdr:row>61</xdr:row>
      <xdr:rowOff>101409</xdr:rowOff>
    </xdr:to>
    <xdr:sp macro="" textlink="">
      <xdr:nvSpPr>
        <xdr:cNvPr id="342" name="楕円 341"/>
        <xdr:cNvSpPr/>
      </xdr:nvSpPr>
      <xdr:spPr>
        <a:xfrm>
          <a:off x="134620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86186</xdr:rowOff>
    </xdr:from>
    <xdr:ext cx="762000" cy="259045"/>
    <xdr:sp macro="" textlink="">
      <xdr:nvSpPr>
        <xdr:cNvPr id="343" name="テキスト ボックス 342"/>
        <xdr:cNvSpPr txBox="1"/>
      </xdr:nvSpPr>
      <xdr:spPr>
        <a:xfrm>
          <a:off x="13131800" y="1054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合併以前からの町債の償還経費が多額となり，類似団体平均を大きく上回っていたが，「公債費負担適正化計画」の着実な実施により，</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決算では計画目標である</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決算から類似団体平均を下回っている。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年度から庁舎建設や病院建設の大型建設事業を実施している</a:t>
          </a:r>
          <a:r>
            <a:rPr kumimoji="1" lang="ja-JP" altLang="en-US" sz="1100">
              <a:solidFill>
                <a:schemeClr val="dk1"/>
              </a:solidFill>
              <a:effectLst/>
              <a:latin typeface="+mn-lt"/>
              <a:ea typeface="+mn-ea"/>
              <a:cs typeface="+mn-cs"/>
            </a:rPr>
            <a:t>が，他の投資的経費の圧縮により</a:t>
          </a:r>
          <a:r>
            <a:rPr kumimoji="1" lang="ja-JP" altLang="ja-JP" sz="1100">
              <a:solidFill>
                <a:schemeClr val="dk1"/>
              </a:solidFill>
              <a:effectLst/>
              <a:latin typeface="+mn-lt"/>
              <a:ea typeface="+mn-ea"/>
              <a:cs typeface="+mn-cs"/>
            </a:rPr>
            <a:t>地方債の新規発行の抑制に努めていく。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27940</xdr:rowOff>
    </xdr:to>
    <xdr:cxnSp macro="">
      <xdr:nvCxnSpPr>
        <xdr:cNvPr id="374" name="直線コネクタ 373"/>
        <xdr:cNvCxnSpPr/>
      </xdr:nvCxnSpPr>
      <xdr:spPr>
        <a:xfrm flipV="1">
          <a:off x="16179800" y="704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37592</xdr:rowOff>
    </xdr:to>
    <xdr:cxnSp macro="">
      <xdr:nvCxnSpPr>
        <xdr:cNvPr id="377" name="直線コネクタ 376"/>
        <xdr:cNvCxnSpPr/>
      </xdr:nvCxnSpPr>
      <xdr:spPr>
        <a:xfrm flipV="1">
          <a:off x="15290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52070</xdr:rowOff>
    </xdr:to>
    <xdr:cxnSp macro="">
      <xdr:nvCxnSpPr>
        <xdr:cNvPr id="380" name="直線コネクタ 379"/>
        <xdr:cNvCxnSpPr/>
      </xdr:nvCxnSpPr>
      <xdr:spPr>
        <a:xfrm flipV="1">
          <a:off x="14401800" y="70670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109982</xdr:rowOff>
    </xdr:to>
    <xdr:cxnSp macro="">
      <xdr:nvCxnSpPr>
        <xdr:cNvPr id="383" name="直線コネクタ 382"/>
        <xdr:cNvCxnSpPr/>
      </xdr:nvCxnSpPr>
      <xdr:spPr>
        <a:xfrm flipV="1">
          <a:off x="13512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3" name="楕円 392"/>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394"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5" name="楕円 394"/>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6" name="テキスト ボックス 39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397" name="楕円 396"/>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398" name="テキスト ボックス 397"/>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9" name="楕円 39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0" name="テキスト ボックス 39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1" name="楕円 400"/>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402" name="テキスト ボックス 401"/>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計画的な地方債の繰上償還と</a:t>
          </a:r>
          <a:r>
            <a:rPr kumimoji="1" lang="ja-JP" altLang="ja-JP" sz="1100">
              <a:solidFill>
                <a:schemeClr val="dk1"/>
              </a:solidFill>
              <a:effectLst/>
              <a:latin typeface="+mn-lt"/>
              <a:ea typeface="+mn-ea"/>
              <a:cs typeface="+mn-cs"/>
            </a:rPr>
            <a:t>財政調整基</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等への積立による充当可能財源が多く，比率がマイナスとなっており，類似団体内でトップとなっている。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8,904
8,793
381.98
11,905,814
11,137,353
561,912
6,055,550
12,245,719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類似団体平均と比較すると，人件費に係る経常収支比率は低くなっている。引き続き定員適正化計画に沿って職員数を管理し人件費の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124714</xdr:rowOff>
    </xdr:to>
    <xdr:cxnSp macro="">
      <xdr:nvCxnSpPr>
        <xdr:cNvPr id="64" name="直線コネクタ 63"/>
        <xdr:cNvCxnSpPr/>
      </xdr:nvCxnSpPr>
      <xdr:spPr>
        <a:xfrm flipV="1">
          <a:off x="3987800" y="6120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124714</xdr:rowOff>
    </xdr:to>
    <xdr:cxnSp macro="">
      <xdr:nvCxnSpPr>
        <xdr:cNvPr id="67" name="直線コネクタ 66"/>
        <xdr:cNvCxnSpPr/>
      </xdr:nvCxnSpPr>
      <xdr:spPr>
        <a:xfrm>
          <a:off x="3098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120142</xdr:rowOff>
    </xdr:to>
    <xdr:cxnSp macro="">
      <xdr:nvCxnSpPr>
        <xdr:cNvPr id="70" name="直線コネクタ 69"/>
        <xdr:cNvCxnSpPr/>
      </xdr:nvCxnSpPr>
      <xdr:spPr>
        <a:xfrm flipV="1">
          <a:off x="2209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120142</xdr:rowOff>
    </xdr:to>
    <xdr:cxnSp macro="">
      <xdr:nvCxnSpPr>
        <xdr:cNvPr id="73" name="直線コネクタ 72"/>
        <xdr:cNvCxnSpPr/>
      </xdr:nvCxnSpPr>
      <xdr:spPr>
        <a:xfrm>
          <a:off x="1320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合併前の各団体において整備した各種同等目的の施設が重複していることと合わせて，施設の老朽化が進んでおり，維持管理費が多額となっている。</a:t>
          </a:r>
          <a:endParaRPr lang="ja-JP" altLang="ja-JP" sz="1400">
            <a:effectLst/>
          </a:endParaRPr>
        </a:p>
        <a:p>
          <a:r>
            <a:rPr kumimoji="1" lang="ja-JP" altLang="ja-JP" sz="1100">
              <a:solidFill>
                <a:schemeClr val="dk1"/>
              </a:solidFill>
              <a:effectLst/>
              <a:latin typeface="+mn-lt"/>
              <a:ea typeface="+mn-ea"/>
              <a:cs typeface="+mn-cs"/>
            </a:rPr>
            <a:t>　各施設の利用度を勘案し，住民利便性に配慮しながら指定管理制度を導入してきているが，施設の適正配置等を検討し，引き続き経費縮減を図る。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62992</xdr:rowOff>
    </xdr:to>
    <xdr:cxnSp macro="">
      <xdr:nvCxnSpPr>
        <xdr:cNvPr id="122" name="直線コネクタ 121"/>
        <xdr:cNvCxnSpPr/>
      </xdr:nvCxnSpPr>
      <xdr:spPr>
        <a:xfrm>
          <a:off x="15671800" y="3075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161290</xdr:rowOff>
    </xdr:to>
    <xdr:cxnSp macro="">
      <xdr:nvCxnSpPr>
        <xdr:cNvPr id="125" name="直線コネクタ 124"/>
        <xdr:cNvCxnSpPr/>
      </xdr:nvCxnSpPr>
      <xdr:spPr>
        <a:xfrm>
          <a:off x="14782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133858</xdr:rowOff>
    </xdr:to>
    <xdr:cxnSp macro="">
      <xdr:nvCxnSpPr>
        <xdr:cNvPr id="128" name="直線コネクタ 127"/>
        <xdr:cNvCxnSpPr/>
      </xdr:nvCxnSpPr>
      <xdr:spPr>
        <a:xfrm>
          <a:off x="13893800" y="3048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133858</xdr:rowOff>
    </xdr:to>
    <xdr:cxnSp macro="">
      <xdr:nvCxnSpPr>
        <xdr:cNvPr id="131" name="直線コネクタ 130"/>
        <xdr:cNvCxnSpPr/>
      </xdr:nvCxnSpPr>
      <xdr:spPr>
        <a:xfrm>
          <a:off x="13004800" y="2998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1" name="楕円 140"/>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2"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4" name="テキスト ボックス 143"/>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7" name="楕円 146"/>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48" name="テキスト ボックス 147"/>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扶助費に係る経常収支比率は，前年度より増加しているが，類似団体平均より低くなっている。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72572</xdr:rowOff>
    </xdr:to>
    <xdr:cxnSp macro="">
      <xdr:nvCxnSpPr>
        <xdr:cNvPr id="184" name="直線コネクタ 183"/>
        <xdr:cNvCxnSpPr/>
      </xdr:nvCxnSpPr>
      <xdr:spPr>
        <a:xfrm>
          <a:off x="3987800" y="9309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50800</xdr:rowOff>
    </xdr:to>
    <xdr:cxnSp macro="">
      <xdr:nvCxnSpPr>
        <xdr:cNvPr id="187" name="直線コネクタ 186"/>
        <xdr:cNvCxnSpPr/>
      </xdr:nvCxnSpPr>
      <xdr:spPr>
        <a:xfrm>
          <a:off x="3098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7257</xdr:rowOff>
    </xdr:to>
    <xdr:cxnSp macro="">
      <xdr:nvCxnSpPr>
        <xdr:cNvPr id="190" name="直線コネクタ 189"/>
        <xdr:cNvCxnSpPr/>
      </xdr:nvCxnSpPr>
      <xdr:spPr>
        <a:xfrm>
          <a:off x="2209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167822</xdr:rowOff>
    </xdr:to>
    <xdr:cxnSp macro="">
      <xdr:nvCxnSpPr>
        <xdr:cNvPr id="193" name="直線コネクタ 192"/>
        <xdr:cNvCxnSpPr/>
      </xdr:nvCxnSpPr>
      <xdr:spPr>
        <a:xfrm>
          <a:off x="1320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3" name="楕円 202"/>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04"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07" name="楕円 206"/>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08" name="テキスト ボックス 20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その他に係る経常収支比率は，施設等の維持修繕費の増加</a:t>
          </a:r>
          <a:r>
            <a:rPr kumimoji="1" lang="ja-JP" altLang="en-US" sz="1100">
              <a:solidFill>
                <a:schemeClr val="dk1"/>
              </a:solidFill>
              <a:effectLst/>
              <a:latin typeface="+mn-lt"/>
              <a:ea typeface="+mn-ea"/>
              <a:cs typeface="+mn-cs"/>
            </a:rPr>
            <a:t>等の原因により</a:t>
          </a:r>
          <a:r>
            <a:rPr kumimoji="1" lang="ja-JP" altLang="ja-JP" sz="1100">
              <a:solidFill>
                <a:schemeClr val="dk1"/>
              </a:solidFill>
              <a:effectLst/>
              <a:latin typeface="+mn-lt"/>
              <a:ea typeface="+mn-ea"/>
              <a:cs typeface="+mn-cs"/>
            </a:rPr>
            <a:t>類似団体平均を若干下回っている。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52705</xdr:rowOff>
    </xdr:from>
    <xdr:to>
      <xdr:col>82</xdr:col>
      <xdr:colOff>107950</xdr:colOff>
      <xdr:row>58</xdr:row>
      <xdr:rowOff>64135</xdr:rowOff>
    </xdr:to>
    <xdr:cxnSp macro="">
      <xdr:nvCxnSpPr>
        <xdr:cNvPr id="240" name="直線コネクタ 239"/>
        <xdr:cNvCxnSpPr/>
      </xdr:nvCxnSpPr>
      <xdr:spPr>
        <a:xfrm flipV="1">
          <a:off x="15671800" y="99968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64135</xdr:rowOff>
    </xdr:to>
    <xdr:cxnSp macro="">
      <xdr:nvCxnSpPr>
        <xdr:cNvPr id="243" name="直線コネクタ 242"/>
        <xdr:cNvCxnSpPr/>
      </xdr:nvCxnSpPr>
      <xdr:spPr>
        <a:xfrm>
          <a:off x="14782800" y="99853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41275</xdr:rowOff>
    </xdr:to>
    <xdr:cxnSp macro="">
      <xdr:nvCxnSpPr>
        <xdr:cNvPr id="246" name="直線コネクタ 245"/>
        <xdr:cNvCxnSpPr/>
      </xdr:nvCxnSpPr>
      <xdr:spPr>
        <a:xfrm>
          <a:off x="13893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35560</xdr:rowOff>
    </xdr:to>
    <xdr:cxnSp macro="">
      <xdr:nvCxnSpPr>
        <xdr:cNvPr id="249" name="直線コネクタ 248"/>
        <xdr:cNvCxnSpPr/>
      </xdr:nvCxnSpPr>
      <xdr:spPr>
        <a:xfrm>
          <a:off x="13004800" y="9951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xdr:rowOff>
    </xdr:from>
    <xdr:to>
      <xdr:col>82</xdr:col>
      <xdr:colOff>158750</xdr:colOff>
      <xdr:row>58</xdr:row>
      <xdr:rowOff>103505</xdr:rowOff>
    </xdr:to>
    <xdr:sp macro="" textlink="">
      <xdr:nvSpPr>
        <xdr:cNvPr id="259" name="楕円 258"/>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145432</xdr:rowOff>
    </xdr:from>
    <xdr:ext cx="762000" cy="259045"/>
    <xdr:sp macro="" textlink="">
      <xdr:nvSpPr>
        <xdr:cNvPr id="260" name="その他該当値テキスト"/>
        <xdr:cNvSpPr txBox="1"/>
      </xdr:nvSpPr>
      <xdr:spPr>
        <a:xfrm>
          <a:off x="165989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xdr:rowOff>
    </xdr:from>
    <xdr:to>
      <xdr:col>78</xdr:col>
      <xdr:colOff>120650</xdr:colOff>
      <xdr:row>58</xdr:row>
      <xdr:rowOff>114935</xdr:rowOff>
    </xdr:to>
    <xdr:sp macro="" textlink="">
      <xdr:nvSpPr>
        <xdr:cNvPr id="261" name="楕円 260"/>
        <xdr:cNvSpPr/>
      </xdr:nvSpPr>
      <xdr:spPr>
        <a:xfrm>
          <a:off x="15621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99712</xdr:rowOff>
    </xdr:from>
    <xdr:ext cx="736600" cy="259045"/>
    <xdr:sp macro="" textlink="">
      <xdr:nvSpPr>
        <xdr:cNvPr id="262" name="テキスト ボックス 261"/>
        <xdr:cNvSpPr txBox="1"/>
      </xdr:nvSpPr>
      <xdr:spPr>
        <a:xfrm>
          <a:off x="15290800" y="1004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3" name="楕円 262"/>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64" name="テキスト ボックス 263"/>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楕円 266"/>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42562</xdr:rowOff>
    </xdr:from>
    <xdr:ext cx="762000" cy="259045"/>
    <xdr:sp macro="" textlink="">
      <xdr:nvSpPr>
        <xdr:cNvPr id="268" name="テキスト ボックス 267"/>
        <xdr:cNvSpPr txBox="1"/>
      </xdr:nvSpPr>
      <xdr:spPr>
        <a:xfrm>
          <a:off x="12623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補助費に係る経常収支比率は，類似団体平均より低くなっているが，　さらに補助金制度や補助団体の整理合理化を行うこととしている。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143002</xdr:rowOff>
    </xdr:to>
    <xdr:cxnSp macro="">
      <xdr:nvCxnSpPr>
        <xdr:cNvPr id="298" name="直線コネクタ 297"/>
        <xdr:cNvCxnSpPr/>
      </xdr:nvCxnSpPr>
      <xdr:spPr>
        <a:xfrm>
          <a:off x="15671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133858</xdr:rowOff>
    </xdr:to>
    <xdr:cxnSp macro="">
      <xdr:nvCxnSpPr>
        <xdr:cNvPr id="301" name="直線コネクタ 300"/>
        <xdr:cNvCxnSpPr/>
      </xdr:nvCxnSpPr>
      <xdr:spPr>
        <a:xfrm>
          <a:off x="14782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152146</xdr:rowOff>
    </xdr:to>
    <xdr:cxnSp macro="">
      <xdr:nvCxnSpPr>
        <xdr:cNvPr id="304" name="直線コネクタ 303"/>
        <xdr:cNvCxnSpPr/>
      </xdr:nvCxnSpPr>
      <xdr:spPr>
        <a:xfrm flipV="1">
          <a:off x="13893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152146</xdr:rowOff>
    </xdr:to>
    <xdr:cxnSp macro="">
      <xdr:nvCxnSpPr>
        <xdr:cNvPr id="307" name="直線コネクタ 306"/>
        <xdr:cNvCxnSpPr/>
      </xdr:nvCxnSpPr>
      <xdr:spPr>
        <a:xfrm>
          <a:off x="13004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7" name="楕円 316"/>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18"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19" name="楕円 318"/>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0" name="テキスト ボックス 319"/>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1" name="楕円 320"/>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2" name="テキスト ボックス 321"/>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3" name="楕円 322"/>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5" name="楕円 324"/>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6" name="テキスト ボックス 325"/>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合併町村，一部事務組合の地方債を引き継いだことにより地方債残高が増加した影響で，地方債の元利償還が膨らんでおり，公債費に係る経常収支比率は，類似団体平均を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ポイント上回っている。新規発行の抑制，繰上償還等を実施してきたことにより，比率は減少傾向にあ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年度から，大型建設事業を実施していることから今後</a:t>
          </a:r>
          <a:r>
            <a:rPr kumimoji="1" lang="ja-JP" altLang="en-US" sz="1100">
              <a:solidFill>
                <a:schemeClr val="dk1"/>
              </a:solidFill>
              <a:effectLst/>
              <a:latin typeface="+mn-lt"/>
              <a:ea typeface="+mn-ea"/>
              <a:cs typeface="+mn-cs"/>
            </a:rPr>
            <a:t>も増加が予測され</a:t>
          </a:r>
          <a:r>
            <a:rPr kumimoji="1" lang="ja-JP" altLang="ja-JP" sz="1100">
              <a:solidFill>
                <a:schemeClr val="dk1"/>
              </a:solidFill>
              <a:effectLst/>
              <a:latin typeface="+mn-lt"/>
              <a:ea typeface="+mn-ea"/>
              <a:cs typeface="+mn-cs"/>
            </a:rPr>
            <a:t>，主要事業以外の事業抑制と新規発行の抑制に努める。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145287</xdr:rowOff>
    </xdr:to>
    <xdr:cxnSp macro="">
      <xdr:nvCxnSpPr>
        <xdr:cNvPr id="356" name="直線コネクタ 355"/>
        <xdr:cNvCxnSpPr/>
      </xdr:nvCxnSpPr>
      <xdr:spPr>
        <a:xfrm>
          <a:off x="3987800" y="135092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14987</xdr:rowOff>
    </xdr:to>
    <xdr:cxnSp macro="">
      <xdr:nvCxnSpPr>
        <xdr:cNvPr id="359" name="直線コネクタ 358"/>
        <xdr:cNvCxnSpPr/>
      </xdr:nvCxnSpPr>
      <xdr:spPr>
        <a:xfrm flipV="1">
          <a:off x="3098800" y="135092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14987</xdr:rowOff>
    </xdr:to>
    <xdr:cxnSp macro="">
      <xdr:nvCxnSpPr>
        <xdr:cNvPr id="362" name="直線コネクタ 361"/>
        <xdr:cNvCxnSpPr/>
      </xdr:nvCxnSpPr>
      <xdr:spPr>
        <a:xfrm>
          <a:off x="2209800" y="134772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104139</xdr:rowOff>
    </xdr:to>
    <xdr:cxnSp macro="">
      <xdr:nvCxnSpPr>
        <xdr:cNvPr id="365" name="直線コネクタ 364"/>
        <xdr:cNvCxnSpPr/>
      </xdr:nvCxnSpPr>
      <xdr:spPr>
        <a:xfrm>
          <a:off x="1320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75" name="楕円 374"/>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76"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77" name="楕円 376"/>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78" name="テキスト ボックス 377"/>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79" name="楕円 378"/>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80" name="テキスト ボックス 379"/>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1" name="楕円 380"/>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楕円 382"/>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公債費以外に係る経常収支比率は，類似団体・全国・広島県平均のいずれも下回っている。いかに公債費負担が大きいかがうかがえる。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100330</xdr:rowOff>
    </xdr:to>
    <xdr:cxnSp macro="">
      <xdr:nvCxnSpPr>
        <xdr:cNvPr id="417" name="直線コネクタ 416"/>
        <xdr:cNvCxnSpPr/>
      </xdr:nvCxnSpPr>
      <xdr:spPr>
        <a:xfrm>
          <a:off x="15671800" y="128943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130810</xdr:rowOff>
    </xdr:from>
    <xdr:to>
      <xdr:col>78</xdr:col>
      <xdr:colOff>69850</xdr:colOff>
      <xdr:row>75</xdr:row>
      <xdr:rowOff>35560</xdr:rowOff>
    </xdr:to>
    <xdr:cxnSp macro="">
      <xdr:nvCxnSpPr>
        <xdr:cNvPr id="420" name="直線コネクタ 419"/>
        <xdr:cNvCxnSpPr/>
      </xdr:nvCxnSpPr>
      <xdr:spPr>
        <a:xfrm>
          <a:off x="14782800" y="12818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130810</xdr:rowOff>
    </xdr:from>
    <xdr:to>
      <xdr:col>73</xdr:col>
      <xdr:colOff>180975</xdr:colOff>
      <xdr:row>74</xdr:row>
      <xdr:rowOff>157480</xdr:rowOff>
    </xdr:to>
    <xdr:cxnSp macro="">
      <xdr:nvCxnSpPr>
        <xdr:cNvPr id="423" name="直線コネクタ 422"/>
        <xdr:cNvCxnSpPr/>
      </xdr:nvCxnSpPr>
      <xdr:spPr>
        <a:xfrm flipV="1">
          <a:off x="13893800" y="12818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74</xdr:row>
      <xdr:rowOff>157480</xdr:rowOff>
    </xdr:to>
    <xdr:cxnSp macro="">
      <xdr:nvCxnSpPr>
        <xdr:cNvPr id="426" name="直線コネクタ 425"/>
        <xdr:cNvCxnSpPr/>
      </xdr:nvCxnSpPr>
      <xdr:spPr>
        <a:xfrm>
          <a:off x="13004800" y="12730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36" name="楕円 435"/>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37"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38" name="楕円 437"/>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39" name="テキスト ボックス 438"/>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80010</xdr:rowOff>
    </xdr:from>
    <xdr:to>
      <xdr:col>74</xdr:col>
      <xdr:colOff>31750</xdr:colOff>
      <xdr:row>75</xdr:row>
      <xdr:rowOff>10160</xdr:rowOff>
    </xdr:to>
    <xdr:sp macro="" textlink="">
      <xdr:nvSpPr>
        <xdr:cNvPr id="440" name="楕円 439"/>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20337</xdr:rowOff>
    </xdr:from>
    <xdr:ext cx="762000" cy="259045"/>
    <xdr:sp macro="" textlink="">
      <xdr:nvSpPr>
        <xdr:cNvPr id="441" name="テキスト ボックス 440"/>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42" name="楕円 441"/>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43" name="テキスト ボックス 442"/>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44" name="楕円 443"/>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45" name="テキスト ボックス 444"/>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94026</xdr:rowOff>
    </xdr:from>
    <xdr:to>
      <xdr:col>29</xdr:col>
      <xdr:colOff>127000</xdr:colOff>
      <xdr:row>16</xdr:row>
      <xdr:rowOff>98810</xdr:rowOff>
    </xdr:to>
    <xdr:cxnSp macro="">
      <xdr:nvCxnSpPr>
        <xdr:cNvPr id="46" name="直線コネクタ 45"/>
        <xdr:cNvCxnSpPr/>
      </xdr:nvCxnSpPr>
      <xdr:spPr bwMode="auto">
        <a:xfrm flipV="1">
          <a:off x="5003800" y="2884851"/>
          <a:ext cx="6477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78803</xdr:rowOff>
    </xdr:from>
    <xdr:ext cx="762000" cy="259045"/>
    <xdr:sp macro="" textlink="">
      <xdr:nvSpPr>
        <xdr:cNvPr id="47" name="人口1人当たり決算額の推移平均値テキスト130"/>
        <xdr:cNvSpPr txBox="1"/>
      </xdr:nvSpPr>
      <xdr:spPr>
        <a:xfrm>
          <a:off x="5740400" y="286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98810</xdr:rowOff>
    </xdr:from>
    <xdr:to>
      <xdr:col>26</xdr:col>
      <xdr:colOff>50800</xdr:colOff>
      <xdr:row>16</xdr:row>
      <xdr:rowOff>143787</xdr:rowOff>
    </xdr:to>
    <xdr:cxnSp macro="">
      <xdr:nvCxnSpPr>
        <xdr:cNvPr id="49" name="直線コネクタ 48"/>
        <xdr:cNvCxnSpPr/>
      </xdr:nvCxnSpPr>
      <xdr:spPr bwMode="auto">
        <a:xfrm flipV="1">
          <a:off x="4305300" y="2889635"/>
          <a:ext cx="698500" cy="4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143787</xdr:rowOff>
    </xdr:from>
    <xdr:to>
      <xdr:col>22</xdr:col>
      <xdr:colOff>114300</xdr:colOff>
      <xdr:row>16</xdr:row>
      <xdr:rowOff>150776</xdr:rowOff>
    </xdr:to>
    <xdr:cxnSp macro="">
      <xdr:nvCxnSpPr>
        <xdr:cNvPr id="52" name="直線コネクタ 51"/>
        <xdr:cNvCxnSpPr/>
      </xdr:nvCxnSpPr>
      <xdr:spPr bwMode="auto">
        <a:xfrm flipV="1">
          <a:off x="3606800" y="2934612"/>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150776</xdr:rowOff>
    </xdr:from>
    <xdr:to>
      <xdr:col>18</xdr:col>
      <xdr:colOff>177800</xdr:colOff>
      <xdr:row>16</xdr:row>
      <xdr:rowOff>153342</xdr:rowOff>
    </xdr:to>
    <xdr:cxnSp macro="">
      <xdr:nvCxnSpPr>
        <xdr:cNvPr id="55" name="直線コネクタ 54"/>
        <xdr:cNvCxnSpPr/>
      </xdr:nvCxnSpPr>
      <xdr:spPr bwMode="auto">
        <a:xfrm flipV="1">
          <a:off x="2908300" y="2941601"/>
          <a:ext cx="698500" cy="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43226</xdr:rowOff>
    </xdr:from>
    <xdr:to>
      <xdr:col>29</xdr:col>
      <xdr:colOff>177800</xdr:colOff>
      <xdr:row>16</xdr:row>
      <xdr:rowOff>144826</xdr:rowOff>
    </xdr:to>
    <xdr:sp macro="" textlink="">
      <xdr:nvSpPr>
        <xdr:cNvPr id="65" name="楕円 64"/>
        <xdr:cNvSpPr/>
      </xdr:nvSpPr>
      <xdr:spPr bwMode="auto">
        <a:xfrm>
          <a:off x="5600700" y="283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59753</xdr:rowOff>
    </xdr:from>
    <xdr:ext cx="762000" cy="259045"/>
    <xdr:sp macro="" textlink="">
      <xdr:nvSpPr>
        <xdr:cNvPr id="66" name="人口1人当たり決算額の推移該当値テキスト130"/>
        <xdr:cNvSpPr txBox="1"/>
      </xdr:nvSpPr>
      <xdr:spPr>
        <a:xfrm>
          <a:off x="5740400" y="267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48010</xdr:rowOff>
    </xdr:from>
    <xdr:to>
      <xdr:col>26</xdr:col>
      <xdr:colOff>101600</xdr:colOff>
      <xdr:row>16</xdr:row>
      <xdr:rowOff>149610</xdr:rowOff>
    </xdr:to>
    <xdr:sp macro="" textlink="">
      <xdr:nvSpPr>
        <xdr:cNvPr id="67" name="楕円 66"/>
        <xdr:cNvSpPr/>
      </xdr:nvSpPr>
      <xdr:spPr bwMode="auto">
        <a:xfrm>
          <a:off x="4953000" y="283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159787</xdr:rowOff>
    </xdr:from>
    <xdr:ext cx="736600" cy="259045"/>
    <xdr:sp macro="" textlink="">
      <xdr:nvSpPr>
        <xdr:cNvPr id="68" name="テキスト ボックス 67"/>
        <xdr:cNvSpPr txBox="1"/>
      </xdr:nvSpPr>
      <xdr:spPr>
        <a:xfrm>
          <a:off x="4622800" y="260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92987</xdr:rowOff>
    </xdr:from>
    <xdr:to>
      <xdr:col>22</xdr:col>
      <xdr:colOff>165100</xdr:colOff>
      <xdr:row>17</xdr:row>
      <xdr:rowOff>23137</xdr:rowOff>
    </xdr:to>
    <xdr:sp macro="" textlink="">
      <xdr:nvSpPr>
        <xdr:cNvPr id="69" name="楕円 68"/>
        <xdr:cNvSpPr/>
      </xdr:nvSpPr>
      <xdr:spPr bwMode="auto">
        <a:xfrm>
          <a:off x="4254500" y="28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33314</xdr:rowOff>
    </xdr:from>
    <xdr:ext cx="762000" cy="259045"/>
    <xdr:sp macro="" textlink="">
      <xdr:nvSpPr>
        <xdr:cNvPr id="70" name="テキスト ボックス 69"/>
        <xdr:cNvSpPr txBox="1"/>
      </xdr:nvSpPr>
      <xdr:spPr>
        <a:xfrm>
          <a:off x="3924300" y="26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99976</xdr:rowOff>
    </xdr:from>
    <xdr:to>
      <xdr:col>19</xdr:col>
      <xdr:colOff>38100</xdr:colOff>
      <xdr:row>17</xdr:row>
      <xdr:rowOff>30126</xdr:rowOff>
    </xdr:to>
    <xdr:sp macro="" textlink="">
      <xdr:nvSpPr>
        <xdr:cNvPr id="71" name="楕円 70"/>
        <xdr:cNvSpPr/>
      </xdr:nvSpPr>
      <xdr:spPr bwMode="auto">
        <a:xfrm>
          <a:off x="3556000" y="289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40303</xdr:rowOff>
    </xdr:from>
    <xdr:ext cx="762000" cy="259045"/>
    <xdr:sp macro="" textlink="">
      <xdr:nvSpPr>
        <xdr:cNvPr id="72" name="テキスト ボックス 71"/>
        <xdr:cNvSpPr txBox="1"/>
      </xdr:nvSpPr>
      <xdr:spPr>
        <a:xfrm>
          <a:off x="3225800" y="265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102542</xdr:rowOff>
    </xdr:from>
    <xdr:to>
      <xdr:col>15</xdr:col>
      <xdr:colOff>101600</xdr:colOff>
      <xdr:row>17</xdr:row>
      <xdr:rowOff>32692</xdr:rowOff>
    </xdr:to>
    <xdr:sp macro="" textlink="">
      <xdr:nvSpPr>
        <xdr:cNvPr id="73" name="楕円 72"/>
        <xdr:cNvSpPr/>
      </xdr:nvSpPr>
      <xdr:spPr bwMode="auto">
        <a:xfrm>
          <a:off x="2857500" y="289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42869</xdr:rowOff>
    </xdr:from>
    <xdr:ext cx="762000" cy="259045"/>
    <xdr:sp macro="" textlink="">
      <xdr:nvSpPr>
        <xdr:cNvPr id="74" name="テキスト ボックス 73"/>
        <xdr:cNvSpPr txBox="1"/>
      </xdr:nvSpPr>
      <xdr:spPr>
        <a:xfrm>
          <a:off x="2527300" y="266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143573</xdr:rowOff>
    </xdr:from>
    <xdr:to>
      <xdr:col>29</xdr:col>
      <xdr:colOff>127000</xdr:colOff>
      <xdr:row>35</xdr:row>
      <xdr:rowOff>177508</xdr:rowOff>
    </xdr:to>
    <xdr:cxnSp macro="">
      <xdr:nvCxnSpPr>
        <xdr:cNvPr id="107" name="直線コネクタ 106"/>
        <xdr:cNvCxnSpPr/>
      </xdr:nvCxnSpPr>
      <xdr:spPr bwMode="auto">
        <a:xfrm>
          <a:off x="5003800" y="6753923"/>
          <a:ext cx="647700" cy="33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59551</xdr:rowOff>
    </xdr:from>
    <xdr:to>
      <xdr:col>26</xdr:col>
      <xdr:colOff>50800</xdr:colOff>
      <xdr:row>35</xdr:row>
      <xdr:rowOff>143573</xdr:rowOff>
    </xdr:to>
    <xdr:cxnSp macro="">
      <xdr:nvCxnSpPr>
        <xdr:cNvPr id="110" name="直線コネクタ 109"/>
        <xdr:cNvCxnSpPr/>
      </xdr:nvCxnSpPr>
      <xdr:spPr bwMode="auto">
        <a:xfrm>
          <a:off x="4305300" y="6669901"/>
          <a:ext cx="698500" cy="8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59551</xdr:rowOff>
    </xdr:from>
    <xdr:to>
      <xdr:col>22</xdr:col>
      <xdr:colOff>114300</xdr:colOff>
      <xdr:row>35</xdr:row>
      <xdr:rowOff>119037</xdr:rowOff>
    </xdr:to>
    <xdr:cxnSp macro="">
      <xdr:nvCxnSpPr>
        <xdr:cNvPr id="113" name="直線コネクタ 112"/>
        <xdr:cNvCxnSpPr/>
      </xdr:nvCxnSpPr>
      <xdr:spPr bwMode="auto">
        <a:xfrm flipV="1">
          <a:off x="3606800" y="6669901"/>
          <a:ext cx="698500" cy="5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74841</xdr:rowOff>
    </xdr:from>
    <xdr:to>
      <xdr:col>18</xdr:col>
      <xdr:colOff>177800</xdr:colOff>
      <xdr:row>35</xdr:row>
      <xdr:rowOff>119037</xdr:rowOff>
    </xdr:to>
    <xdr:cxnSp macro="">
      <xdr:nvCxnSpPr>
        <xdr:cNvPr id="116" name="直線コネクタ 115"/>
        <xdr:cNvCxnSpPr/>
      </xdr:nvCxnSpPr>
      <xdr:spPr bwMode="auto">
        <a:xfrm>
          <a:off x="2908300" y="6685191"/>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126708</xdr:rowOff>
    </xdr:from>
    <xdr:to>
      <xdr:col>29</xdr:col>
      <xdr:colOff>177800</xdr:colOff>
      <xdr:row>35</xdr:row>
      <xdr:rowOff>228308</xdr:rowOff>
    </xdr:to>
    <xdr:sp macro="" textlink="">
      <xdr:nvSpPr>
        <xdr:cNvPr id="126" name="楕円 125"/>
        <xdr:cNvSpPr/>
      </xdr:nvSpPr>
      <xdr:spPr bwMode="auto">
        <a:xfrm>
          <a:off x="5600700" y="673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98785</xdr:rowOff>
    </xdr:from>
    <xdr:ext cx="762000" cy="259045"/>
    <xdr:sp macro="" textlink="">
      <xdr:nvSpPr>
        <xdr:cNvPr id="127" name="人口1人当たり決算額の推移該当値テキスト445"/>
        <xdr:cNvSpPr txBox="1"/>
      </xdr:nvSpPr>
      <xdr:spPr>
        <a:xfrm>
          <a:off x="5740400" y="670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92773</xdr:rowOff>
    </xdr:from>
    <xdr:to>
      <xdr:col>26</xdr:col>
      <xdr:colOff>101600</xdr:colOff>
      <xdr:row>35</xdr:row>
      <xdr:rowOff>194373</xdr:rowOff>
    </xdr:to>
    <xdr:sp macro="" textlink="">
      <xdr:nvSpPr>
        <xdr:cNvPr id="128" name="楕円 127"/>
        <xdr:cNvSpPr/>
      </xdr:nvSpPr>
      <xdr:spPr bwMode="auto">
        <a:xfrm>
          <a:off x="4953000" y="670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179150</xdr:rowOff>
    </xdr:from>
    <xdr:ext cx="736600" cy="259045"/>
    <xdr:sp macro="" textlink="">
      <xdr:nvSpPr>
        <xdr:cNvPr id="129" name="テキスト ボックス 128"/>
        <xdr:cNvSpPr txBox="1"/>
      </xdr:nvSpPr>
      <xdr:spPr>
        <a:xfrm>
          <a:off x="4622800" y="678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8751</xdr:rowOff>
    </xdr:from>
    <xdr:to>
      <xdr:col>22</xdr:col>
      <xdr:colOff>165100</xdr:colOff>
      <xdr:row>35</xdr:row>
      <xdr:rowOff>110351</xdr:rowOff>
    </xdr:to>
    <xdr:sp macro="" textlink="">
      <xdr:nvSpPr>
        <xdr:cNvPr id="130" name="楕円 129"/>
        <xdr:cNvSpPr/>
      </xdr:nvSpPr>
      <xdr:spPr bwMode="auto">
        <a:xfrm>
          <a:off x="4254500" y="661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120527</xdr:rowOff>
    </xdr:from>
    <xdr:ext cx="762000" cy="259045"/>
    <xdr:sp macro="" textlink="">
      <xdr:nvSpPr>
        <xdr:cNvPr id="131" name="テキスト ボックス 130"/>
        <xdr:cNvSpPr txBox="1"/>
      </xdr:nvSpPr>
      <xdr:spPr>
        <a:xfrm>
          <a:off x="3924300" y="63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68237</xdr:rowOff>
    </xdr:from>
    <xdr:to>
      <xdr:col>19</xdr:col>
      <xdr:colOff>38100</xdr:colOff>
      <xdr:row>35</xdr:row>
      <xdr:rowOff>169837</xdr:rowOff>
    </xdr:to>
    <xdr:sp macro="" textlink="">
      <xdr:nvSpPr>
        <xdr:cNvPr id="132" name="楕円 131"/>
        <xdr:cNvSpPr/>
      </xdr:nvSpPr>
      <xdr:spPr bwMode="auto">
        <a:xfrm>
          <a:off x="3556000" y="6678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154614</xdr:rowOff>
    </xdr:from>
    <xdr:ext cx="762000" cy="259045"/>
    <xdr:sp macro="" textlink="">
      <xdr:nvSpPr>
        <xdr:cNvPr id="133" name="テキスト ボックス 132"/>
        <xdr:cNvSpPr txBox="1"/>
      </xdr:nvSpPr>
      <xdr:spPr>
        <a:xfrm>
          <a:off x="3225800" y="67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24041</xdr:rowOff>
    </xdr:from>
    <xdr:to>
      <xdr:col>15</xdr:col>
      <xdr:colOff>101600</xdr:colOff>
      <xdr:row>35</xdr:row>
      <xdr:rowOff>125641</xdr:rowOff>
    </xdr:to>
    <xdr:sp macro="" textlink="">
      <xdr:nvSpPr>
        <xdr:cNvPr id="134" name="楕円 133"/>
        <xdr:cNvSpPr/>
      </xdr:nvSpPr>
      <xdr:spPr bwMode="auto">
        <a:xfrm>
          <a:off x="2857500" y="663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135818</xdr:rowOff>
    </xdr:from>
    <xdr:ext cx="762000" cy="259045"/>
    <xdr:sp macro="" textlink="">
      <xdr:nvSpPr>
        <xdr:cNvPr id="135" name="テキスト ボックス 134"/>
        <xdr:cNvSpPr txBox="1"/>
      </xdr:nvSpPr>
      <xdr:spPr>
        <a:xfrm>
          <a:off x="2527300" y="6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8,904
8,793
381.98
11,905,814
11,137,353
561,912
6,055,550
12,245,719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18862</xdr:rowOff>
    </xdr:from>
    <xdr:to>
      <xdr:col>24</xdr:col>
      <xdr:colOff>63500</xdr:colOff>
      <xdr:row>35</xdr:row>
      <xdr:rowOff>29942</xdr:rowOff>
    </xdr:to>
    <xdr:cxnSp macro="">
      <xdr:nvCxnSpPr>
        <xdr:cNvPr id="61" name="直線コネクタ 60"/>
        <xdr:cNvCxnSpPr/>
      </xdr:nvCxnSpPr>
      <xdr:spPr>
        <a:xfrm>
          <a:off x="3797300" y="6019612"/>
          <a:ext cx="8382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18862</xdr:rowOff>
    </xdr:from>
    <xdr:to>
      <xdr:col>19</xdr:col>
      <xdr:colOff>177800</xdr:colOff>
      <xdr:row>35</xdr:row>
      <xdr:rowOff>42621</xdr:rowOff>
    </xdr:to>
    <xdr:cxnSp macro="">
      <xdr:nvCxnSpPr>
        <xdr:cNvPr id="64" name="直線コネクタ 63"/>
        <xdr:cNvCxnSpPr/>
      </xdr:nvCxnSpPr>
      <xdr:spPr>
        <a:xfrm flipV="1">
          <a:off x="2908300" y="6019612"/>
          <a:ext cx="889000" cy="2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42621</xdr:rowOff>
    </xdr:from>
    <xdr:to>
      <xdr:col>15</xdr:col>
      <xdr:colOff>50800</xdr:colOff>
      <xdr:row>35</xdr:row>
      <xdr:rowOff>51986</xdr:rowOff>
    </xdr:to>
    <xdr:cxnSp macro="">
      <xdr:nvCxnSpPr>
        <xdr:cNvPr id="67" name="直線コネクタ 66"/>
        <xdr:cNvCxnSpPr/>
      </xdr:nvCxnSpPr>
      <xdr:spPr>
        <a:xfrm flipV="1">
          <a:off x="2019300" y="6043371"/>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34590</xdr:rowOff>
    </xdr:from>
    <xdr:to>
      <xdr:col>10</xdr:col>
      <xdr:colOff>114300</xdr:colOff>
      <xdr:row>35</xdr:row>
      <xdr:rowOff>51986</xdr:rowOff>
    </xdr:to>
    <xdr:cxnSp macro="">
      <xdr:nvCxnSpPr>
        <xdr:cNvPr id="70" name="直線コネクタ 69"/>
        <xdr:cNvCxnSpPr/>
      </xdr:nvCxnSpPr>
      <xdr:spPr>
        <a:xfrm>
          <a:off x="1130300" y="6035340"/>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150592</xdr:rowOff>
    </xdr:from>
    <xdr:to>
      <xdr:col>24</xdr:col>
      <xdr:colOff>114300</xdr:colOff>
      <xdr:row>35</xdr:row>
      <xdr:rowOff>80742</xdr:rowOff>
    </xdr:to>
    <xdr:sp macro="" textlink="">
      <xdr:nvSpPr>
        <xdr:cNvPr id="80" name="楕円 79"/>
        <xdr:cNvSpPr/>
      </xdr:nvSpPr>
      <xdr:spPr>
        <a:xfrm>
          <a:off x="4584700" y="59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2019</xdr:rowOff>
    </xdr:from>
    <xdr:ext cx="599010" cy="259045"/>
    <xdr:sp macro="" textlink="">
      <xdr:nvSpPr>
        <xdr:cNvPr id="81" name="人件費該当値テキスト"/>
        <xdr:cNvSpPr txBox="1"/>
      </xdr:nvSpPr>
      <xdr:spPr>
        <a:xfrm>
          <a:off x="4686300" y="58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139512</xdr:rowOff>
    </xdr:from>
    <xdr:to>
      <xdr:col>20</xdr:col>
      <xdr:colOff>38100</xdr:colOff>
      <xdr:row>35</xdr:row>
      <xdr:rowOff>69662</xdr:rowOff>
    </xdr:to>
    <xdr:sp macro="" textlink="">
      <xdr:nvSpPr>
        <xdr:cNvPr id="82" name="楕円 81"/>
        <xdr:cNvSpPr/>
      </xdr:nvSpPr>
      <xdr:spPr>
        <a:xfrm>
          <a:off x="3746500" y="59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86189</xdr:rowOff>
    </xdr:from>
    <xdr:ext cx="599010" cy="259045"/>
    <xdr:sp macro="" textlink="">
      <xdr:nvSpPr>
        <xdr:cNvPr id="83" name="テキスト ボックス 82"/>
        <xdr:cNvSpPr txBox="1"/>
      </xdr:nvSpPr>
      <xdr:spPr>
        <a:xfrm>
          <a:off x="3497795" y="574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163271</xdr:rowOff>
    </xdr:from>
    <xdr:to>
      <xdr:col>15</xdr:col>
      <xdr:colOff>101600</xdr:colOff>
      <xdr:row>35</xdr:row>
      <xdr:rowOff>93421</xdr:rowOff>
    </xdr:to>
    <xdr:sp macro="" textlink="">
      <xdr:nvSpPr>
        <xdr:cNvPr id="84" name="楕円 83"/>
        <xdr:cNvSpPr/>
      </xdr:nvSpPr>
      <xdr:spPr>
        <a:xfrm>
          <a:off x="2857500" y="5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109948</xdr:rowOff>
    </xdr:from>
    <xdr:ext cx="599010" cy="259045"/>
    <xdr:sp macro="" textlink="">
      <xdr:nvSpPr>
        <xdr:cNvPr id="85" name="テキスト ボックス 84"/>
        <xdr:cNvSpPr txBox="1"/>
      </xdr:nvSpPr>
      <xdr:spPr>
        <a:xfrm>
          <a:off x="2608795" y="576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1186</xdr:rowOff>
    </xdr:from>
    <xdr:to>
      <xdr:col>10</xdr:col>
      <xdr:colOff>165100</xdr:colOff>
      <xdr:row>35</xdr:row>
      <xdr:rowOff>102786</xdr:rowOff>
    </xdr:to>
    <xdr:sp macro="" textlink="">
      <xdr:nvSpPr>
        <xdr:cNvPr id="86" name="楕円 85"/>
        <xdr:cNvSpPr/>
      </xdr:nvSpPr>
      <xdr:spPr>
        <a:xfrm>
          <a:off x="1968500" y="60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119313</xdr:rowOff>
    </xdr:from>
    <xdr:ext cx="599010" cy="259045"/>
    <xdr:sp macro="" textlink="">
      <xdr:nvSpPr>
        <xdr:cNvPr id="87" name="テキスト ボックス 86"/>
        <xdr:cNvSpPr txBox="1"/>
      </xdr:nvSpPr>
      <xdr:spPr>
        <a:xfrm>
          <a:off x="1719795" y="577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155240</xdr:rowOff>
    </xdr:from>
    <xdr:to>
      <xdr:col>6</xdr:col>
      <xdr:colOff>38100</xdr:colOff>
      <xdr:row>35</xdr:row>
      <xdr:rowOff>85390</xdr:rowOff>
    </xdr:to>
    <xdr:sp macro="" textlink="">
      <xdr:nvSpPr>
        <xdr:cNvPr id="88" name="楕円 87"/>
        <xdr:cNvSpPr/>
      </xdr:nvSpPr>
      <xdr:spPr>
        <a:xfrm>
          <a:off x="1079500" y="59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101917</xdr:rowOff>
    </xdr:from>
    <xdr:ext cx="599010" cy="259045"/>
    <xdr:sp macro="" textlink="">
      <xdr:nvSpPr>
        <xdr:cNvPr id="89" name="テキスト ボックス 88"/>
        <xdr:cNvSpPr txBox="1"/>
      </xdr:nvSpPr>
      <xdr:spPr>
        <a:xfrm>
          <a:off x="830795" y="57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68824</xdr:rowOff>
    </xdr:from>
    <xdr:to>
      <xdr:col>24</xdr:col>
      <xdr:colOff>63500</xdr:colOff>
      <xdr:row>53</xdr:row>
      <xdr:rowOff>83323</xdr:rowOff>
    </xdr:to>
    <xdr:cxnSp macro="">
      <xdr:nvCxnSpPr>
        <xdr:cNvPr id="116" name="直線コネクタ 115"/>
        <xdr:cNvCxnSpPr/>
      </xdr:nvCxnSpPr>
      <xdr:spPr>
        <a:xfrm flipV="1">
          <a:off x="3797300" y="9155674"/>
          <a:ext cx="8382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83323</xdr:rowOff>
    </xdr:from>
    <xdr:to>
      <xdr:col>19</xdr:col>
      <xdr:colOff>177800</xdr:colOff>
      <xdr:row>53</xdr:row>
      <xdr:rowOff>164759</xdr:rowOff>
    </xdr:to>
    <xdr:cxnSp macro="">
      <xdr:nvCxnSpPr>
        <xdr:cNvPr id="119" name="直線コネクタ 118"/>
        <xdr:cNvCxnSpPr/>
      </xdr:nvCxnSpPr>
      <xdr:spPr>
        <a:xfrm flipV="1">
          <a:off x="2908300" y="9170173"/>
          <a:ext cx="889000" cy="8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164164</xdr:rowOff>
    </xdr:from>
    <xdr:to>
      <xdr:col>15</xdr:col>
      <xdr:colOff>50800</xdr:colOff>
      <xdr:row>53</xdr:row>
      <xdr:rowOff>164759</xdr:rowOff>
    </xdr:to>
    <xdr:cxnSp macro="">
      <xdr:nvCxnSpPr>
        <xdr:cNvPr id="122" name="直線コネクタ 121"/>
        <xdr:cNvCxnSpPr/>
      </xdr:nvCxnSpPr>
      <xdr:spPr>
        <a:xfrm>
          <a:off x="2019300" y="925101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164164</xdr:rowOff>
    </xdr:from>
    <xdr:to>
      <xdr:col>10</xdr:col>
      <xdr:colOff>114300</xdr:colOff>
      <xdr:row>54</xdr:row>
      <xdr:rowOff>38719</xdr:rowOff>
    </xdr:to>
    <xdr:cxnSp macro="">
      <xdr:nvCxnSpPr>
        <xdr:cNvPr id="125" name="直線コネクタ 124"/>
        <xdr:cNvCxnSpPr/>
      </xdr:nvCxnSpPr>
      <xdr:spPr>
        <a:xfrm flipV="1">
          <a:off x="1130300" y="9251014"/>
          <a:ext cx="889000" cy="4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18024</xdr:rowOff>
    </xdr:from>
    <xdr:to>
      <xdr:col>24</xdr:col>
      <xdr:colOff>114300</xdr:colOff>
      <xdr:row>53</xdr:row>
      <xdr:rowOff>119624</xdr:rowOff>
    </xdr:to>
    <xdr:sp macro="" textlink="">
      <xdr:nvSpPr>
        <xdr:cNvPr id="135" name="楕円 134"/>
        <xdr:cNvSpPr/>
      </xdr:nvSpPr>
      <xdr:spPr>
        <a:xfrm>
          <a:off x="4584700" y="91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40901</xdr:rowOff>
    </xdr:from>
    <xdr:ext cx="599010" cy="259045"/>
    <xdr:sp macro="" textlink="">
      <xdr:nvSpPr>
        <xdr:cNvPr id="136" name="物件費該当値テキスト"/>
        <xdr:cNvSpPr txBox="1"/>
      </xdr:nvSpPr>
      <xdr:spPr>
        <a:xfrm>
          <a:off x="4686300" y="8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32523</xdr:rowOff>
    </xdr:from>
    <xdr:to>
      <xdr:col>20</xdr:col>
      <xdr:colOff>38100</xdr:colOff>
      <xdr:row>53</xdr:row>
      <xdr:rowOff>134123</xdr:rowOff>
    </xdr:to>
    <xdr:sp macro="" textlink="">
      <xdr:nvSpPr>
        <xdr:cNvPr id="137" name="楕円 136"/>
        <xdr:cNvSpPr/>
      </xdr:nvSpPr>
      <xdr:spPr>
        <a:xfrm>
          <a:off x="3746500" y="91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150650</xdr:rowOff>
    </xdr:from>
    <xdr:ext cx="599010" cy="259045"/>
    <xdr:sp macro="" textlink="">
      <xdr:nvSpPr>
        <xdr:cNvPr id="138" name="テキスト ボックス 137"/>
        <xdr:cNvSpPr txBox="1"/>
      </xdr:nvSpPr>
      <xdr:spPr>
        <a:xfrm>
          <a:off x="3497795" y="889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113959</xdr:rowOff>
    </xdr:from>
    <xdr:to>
      <xdr:col>15</xdr:col>
      <xdr:colOff>101600</xdr:colOff>
      <xdr:row>54</xdr:row>
      <xdr:rowOff>44109</xdr:rowOff>
    </xdr:to>
    <xdr:sp macro="" textlink="">
      <xdr:nvSpPr>
        <xdr:cNvPr id="139" name="楕円 138"/>
        <xdr:cNvSpPr/>
      </xdr:nvSpPr>
      <xdr:spPr>
        <a:xfrm>
          <a:off x="2857500" y="92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60636</xdr:rowOff>
    </xdr:from>
    <xdr:ext cx="599010" cy="259045"/>
    <xdr:sp macro="" textlink="">
      <xdr:nvSpPr>
        <xdr:cNvPr id="140" name="テキスト ボックス 139"/>
        <xdr:cNvSpPr txBox="1"/>
      </xdr:nvSpPr>
      <xdr:spPr>
        <a:xfrm>
          <a:off x="2608795" y="897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113364</xdr:rowOff>
    </xdr:from>
    <xdr:to>
      <xdr:col>10</xdr:col>
      <xdr:colOff>165100</xdr:colOff>
      <xdr:row>54</xdr:row>
      <xdr:rowOff>43514</xdr:rowOff>
    </xdr:to>
    <xdr:sp macro="" textlink="">
      <xdr:nvSpPr>
        <xdr:cNvPr id="141" name="楕円 140"/>
        <xdr:cNvSpPr/>
      </xdr:nvSpPr>
      <xdr:spPr>
        <a:xfrm>
          <a:off x="1968500" y="92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60041</xdr:rowOff>
    </xdr:from>
    <xdr:ext cx="599010" cy="259045"/>
    <xdr:sp macro="" textlink="">
      <xdr:nvSpPr>
        <xdr:cNvPr id="142" name="テキスト ボックス 141"/>
        <xdr:cNvSpPr txBox="1"/>
      </xdr:nvSpPr>
      <xdr:spPr>
        <a:xfrm>
          <a:off x="1719795" y="897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159369</xdr:rowOff>
    </xdr:from>
    <xdr:to>
      <xdr:col>6</xdr:col>
      <xdr:colOff>38100</xdr:colOff>
      <xdr:row>54</xdr:row>
      <xdr:rowOff>89519</xdr:rowOff>
    </xdr:to>
    <xdr:sp macro="" textlink="">
      <xdr:nvSpPr>
        <xdr:cNvPr id="143" name="楕円 142"/>
        <xdr:cNvSpPr/>
      </xdr:nvSpPr>
      <xdr:spPr>
        <a:xfrm>
          <a:off x="1079500" y="924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106046</xdr:rowOff>
    </xdr:from>
    <xdr:ext cx="599010" cy="259045"/>
    <xdr:sp macro="" textlink="">
      <xdr:nvSpPr>
        <xdr:cNvPr id="144" name="テキスト ボックス 143"/>
        <xdr:cNvSpPr txBox="1"/>
      </xdr:nvSpPr>
      <xdr:spPr>
        <a:xfrm>
          <a:off x="830795" y="902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38979</xdr:rowOff>
    </xdr:from>
    <xdr:to>
      <xdr:col>24</xdr:col>
      <xdr:colOff>63500</xdr:colOff>
      <xdr:row>77</xdr:row>
      <xdr:rowOff>126372</xdr:rowOff>
    </xdr:to>
    <xdr:cxnSp macro="">
      <xdr:nvCxnSpPr>
        <xdr:cNvPr id="171" name="直線コネクタ 170"/>
        <xdr:cNvCxnSpPr/>
      </xdr:nvCxnSpPr>
      <xdr:spPr>
        <a:xfrm>
          <a:off x="3797300" y="13240629"/>
          <a:ext cx="8382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165760</xdr:rowOff>
    </xdr:from>
    <xdr:to>
      <xdr:col>19</xdr:col>
      <xdr:colOff>177800</xdr:colOff>
      <xdr:row>77</xdr:row>
      <xdr:rowOff>38979</xdr:rowOff>
    </xdr:to>
    <xdr:cxnSp macro="">
      <xdr:nvCxnSpPr>
        <xdr:cNvPr id="174" name="直線コネクタ 173"/>
        <xdr:cNvCxnSpPr/>
      </xdr:nvCxnSpPr>
      <xdr:spPr>
        <a:xfrm>
          <a:off x="2908300" y="1319596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142123</xdr:rowOff>
    </xdr:from>
    <xdr:to>
      <xdr:col>15</xdr:col>
      <xdr:colOff>50800</xdr:colOff>
      <xdr:row>76</xdr:row>
      <xdr:rowOff>165760</xdr:rowOff>
    </xdr:to>
    <xdr:cxnSp macro="">
      <xdr:nvCxnSpPr>
        <xdr:cNvPr id="177" name="直線コネクタ 176"/>
        <xdr:cNvCxnSpPr/>
      </xdr:nvCxnSpPr>
      <xdr:spPr>
        <a:xfrm>
          <a:off x="2019300" y="13172323"/>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142123</xdr:rowOff>
    </xdr:from>
    <xdr:to>
      <xdr:col>10</xdr:col>
      <xdr:colOff>114300</xdr:colOff>
      <xdr:row>77</xdr:row>
      <xdr:rowOff>9970</xdr:rowOff>
    </xdr:to>
    <xdr:cxnSp macro="">
      <xdr:nvCxnSpPr>
        <xdr:cNvPr id="180" name="直線コネクタ 179"/>
        <xdr:cNvCxnSpPr/>
      </xdr:nvCxnSpPr>
      <xdr:spPr>
        <a:xfrm flipV="1">
          <a:off x="1130300" y="1317232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75572</xdr:rowOff>
    </xdr:from>
    <xdr:to>
      <xdr:col>24</xdr:col>
      <xdr:colOff>114300</xdr:colOff>
      <xdr:row>78</xdr:row>
      <xdr:rowOff>5722</xdr:rowOff>
    </xdr:to>
    <xdr:sp macro="" textlink="">
      <xdr:nvSpPr>
        <xdr:cNvPr id="190" name="楕円 189"/>
        <xdr:cNvSpPr/>
      </xdr:nvSpPr>
      <xdr:spPr>
        <a:xfrm>
          <a:off x="4584700" y="132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53999</xdr:rowOff>
    </xdr:from>
    <xdr:ext cx="469744" cy="259045"/>
    <xdr:sp macro="" textlink="">
      <xdr:nvSpPr>
        <xdr:cNvPr id="191" name="維持補修費該当値テキスト"/>
        <xdr:cNvSpPr txBox="1"/>
      </xdr:nvSpPr>
      <xdr:spPr>
        <a:xfrm>
          <a:off x="4686300" y="1325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159629</xdr:rowOff>
    </xdr:from>
    <xdr:to>
      <xdr:col>20</xdr:col>
      <xdr:colOff>38100</xdr:colOff>
      <xdr:row>77</xdr:row>
      <xdr:rowOff>89779</xdr:rowOff>
    </xdr:to>
    <xdr:sp macro="" textlink="">
      <xdr:nvSpPr>
        <xdr:cNvPr id="192" name="楕円 191"/>
        <xdr:cNvSpPr/>
      </xdr:nvSpPr>
      <xdr:spPr>
        <a:xfrm>
          <a:off x="3746500" y="131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80906</xdr:rowOff>
    </xdr:from>
    <xdr:ext cx="534377" cy="259045"/>
    <xdr:sp macro="" textlink="">
      <xdr:nvSpPr>
        <xdr:cNvPr id="193" name="テキスト ボックス 192"/>
        <xdr:cNvSpPr txBox="1"/>
      </xdr:nvSpPr>
      <xdr:spPr>
        <a:xfrm>
          <a:off x="3530111" y="132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114960</xdr:rowOff>
    </xdr:from>
    <xdr:to>
      <xdr:col>15</xdr:col>
      <xdr:colOff>101600</xdr:colOff>
      <xdr:row>77</xdr:row>
      <xdr:rowOff>45110</xdr:rowOff>
    </xdr:to>
    <xdr:sp macro="" textlink="">
      <xdr:nvSpPr>
        <xdr:cNvPr id="194" name="楕円 193"/>
        <xdr:cNvSpPr/>
      </xdr:nvSpPr>
      <xdr:spPr>
        <a:xfrm>
          <a:off x="2857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36237</xdr:rowOff>
    </xdr:from>
    <xdr:ext cx="534377" cy="259045"/>
    <xdr:sp macro="" textlink="">
      <xdr:nvSpPr>
        <xdr:cNvPr id="195" name="テキスト ボックス 194"/>
        <xdr:cNvSpPr txBox="1"/>
      </xdr:nvSpPr>
      <xdr:spPr>
        <a:xfrm>
          <a:off x="2641111"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91323</xdr:rowOff>
    </xdr:from>
    <xdr:to>
      <xdr:col>10</xdr:col>
      <xdr:colOff>165100</xdr:colOff>
      <xdr:row>77</xdr:row>
      <xdr:rowOff>21473</xdr:rowOff>
    </xdr:to>
    <xdr:sp macro="" textlink="">
      <xdr:nvSpPr>
        <xdr:cNvPr id="196" name="楕円 195"/>
        <xdr:cNvSpPr/>
      </xdr:nvSpPr>
      <xdr:spPr>
        <a:xfrm>
          <a:off x="1968500" y="131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12600</xdr:rowOff>
    </xdr:from>
    <xdr:ext cx="534377" cy="259045"/>
    <xdr:sp macro="" textlink="">
      <xdr:nvSpPr>
        <xdr:cNvPr id="197" name="テキスト ボックス 196"/>
        <xdr:cNvSpPr txBox="1"/>
      </xdr:nvSpPr>
      <xdr:spPr>
        <a:xfrm>
          <a:off x="1752111" y="132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130620</xdr:rowOff>
    </xdr:from>
    <xdr:to>
      <xdr:col>6</xdr:col>
      <xdr:colOff>38100</xdr:colOff>
      <xdr:row>77</xdr:row>
      <xdr:rowOff>60770</xdr:rowOff>
    </xdr:to>
    <xdr:sp macro="" textlink="">
      <xdr:nvSpPr>
        <xdr:cNvPr id="198" name="楕円 197"/>
        <xdr:cNvSpPr/>
      </xdr:nvSpPr>
      <xdr:spPr>
        <a:xfrm>
          <a:off x="1079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51897</xdr:rowOff>
    </xdr:from>
    <xdr:ext cx="534377" cy="259045"/>
    <xdr:sp macro="" textlink="">
      <xdr:nvSpPr>
        <xdr:cNvPr id="199" name="テキスト ボックス 198"/>
        <xdr:cNvSpPr txBox="1"/>
      </xdr:nvSpPr>
      <xdr:spPr>
        <a:xfrm>
          <a:off x="863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64474</xdr:rowOff>
    </xdr:from>
    <xdr:to>
      <xdr:col>24</xdr:col>
      <xdr:colOff>63500</xdr:colOff>
      <xdr:row>97</xdr:row>
      <xdr:rowOff>112709</xdr:rowOff>
    </xdr:to>
    <xdr:cxnSp macro="">
      <xdr:nvCxnSpPr>
        <xdr:cNvPr id="231" name="直線コネクタ 230"/>
        <xdr:cNvCxnSpPr/>
      </xdr:nvCxnSpPr>
      <xdr:spPr>
        <a:xfrm flipV="1">
          <a:off x="3797300" y="16695124"/>
          <a:ext cx="8382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93605</xdr:rowOff>
    </xdr:from>
    <xdr:to>
      <xdr:col>19</xdr:col>
      <xdr:colOff>177800</xdr:colOff>
      <xdr:row>97</xdr:row>
      <xdr:rowOff>112709</xdr:rowOff>
    </xdr:to>
    <xdr:cxnSp macro="">
      <xdr:nvCxnSpPr>
        <xdr:cNvPr id="234" name="直線コネクタ 233"/>
        <xdr:cNvCxnSpPr/>
      </xdr:nvCxnSpPr>
      <xdr:spPr>
        <a:xfrm>
          <a:off x="2908300" y="16724255"/>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29221</xdr:rowOff>
    </xdr:from>
    <xdr:to>
      <xdr:col>15</xdr:col>
      <xdr:colOff>50800</xdr:colOff>
      <xdr:row>97</xdr:row>
      <xdr:rowOff>93605</xdr:rowOff>
    </xdr:to>
    <xdr:cxnSp macro="">
      <xdr:nvCxnSpPr>
        <xdr:cNvPr id="237" name="直線コネクタ 236"/>
        <xdr:cNvCxnSpPr/>
      </xdr:nvCxnSpPr>
      <xdr:spPr>
        <a:xfrm>
          <a:off x="2019300" y="16659871"/>
          <a:ext cx="8890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29221</xdr:rowOff>
    </xdr:from>
    <xdr:to>
      <xdr:col>10</xdr:col>
      <xdr:colOff>114300</xdr:colOff>
      <xdr:row>97</xdr:row>
      <xdr:rowOff>151000</xdr:rowOff>
    </xdr:to>
    <xdr:cxnSp macro="">
      <xdr:nvCxnSpPr>
        <xdr:cNvPr id="240" name="直線コネクタ 239"/>
        <xdr:cNvCxnSpPr/>
      </xdr:nvCxnSpPr>
      <xdr:spPr>
        <a:xfrm flipV="1">
          <a:off x="1130300" y="16659871"/>
          <a:ext cx="889000" cy="12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13674</xdr:rowOff>
    </xdr:from>
    <xdr:to>
      <xdr:col>24</xdr:col>
      <xdr:colOff>114300</xdr:colOff>
      <xdr:row>97</xdr:row>
      <xdr:rowOff>115274</xdr:rowOff>
    </xdr:to>
    <xdr:sp macro="" textlink="">
      <xdr:nvSpPr>
        <xdr:cNvPr id="250" name="楕円 249"/>
        <xdr:cNvSpPr/>
      </xdr:nvSpPr>
      <xdr:spPr>
        <a:xfrm>
          <a:off x="4584700" y="16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163551</xdr:rowOff>
    </xdr:from>
    <xdr:ext cx="534377" cy="259045"/>
    <xdr:sp macro="" textlink="">
      <xdr:nvSpPr>
        <xdr:cNvPr id="251" name="扶助費該当値テキスト"/>
        <xdr:cNvSpPr txBox="1"/>
      </xdr:nvSpPr>
      <xdr:spPr>
        <a:xfrm>
          <a:off x="4686300" y="166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61909</xdr:rowOff>
    </xdr:from>
    <xdr:to>
      <xdr:col>20</xdr:col>
      <xdr:colOff>38100</xdr:colOff>
      <xdr:row>97</xdr:row>
      <xdr:rowOff>163509</xdr:rowOff>
    </xdr:to>
    <xdr:sp macro="" textlink="">
      <xdr:nvSpPr>
        <xdr:cNvPr id="252" name="楕円 251"/>
        <xdr:cNvSpPr/>
      </xdr:nvSpPr>
      <xdr:spPr>
        <a:xfrm>
          <a:off x="3746500" y="166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154636</xdr:rowOff>
    </xdr:from>
    <xdr:ext cx="534377" cy="259045"/>
    <xdr:sp macro="" textlink="">
      <xdr:nvSpPr>
        <xdr:cNvPr id="253" name="テキスト ボックス 252"/>
        <xdr:cNvSpPr txBox="1"/>
      </xdr:nvSpPr>
      <xdr:spPr>
        <a:xfrm>
          <a:off x="3530111" y="1678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42805</xdr:rowOff>
    </xdr:from>
    <xdr:to>
      <xdr:col>15</xdr:col>
      <xdr:colOff>101600</xdr:colOff>
      <xdr:row>97</xdr:row>
      <xdr:rowOff>144405</xdr:rowOff>
    </xdr:to>
    <xdr:sp macro="" textlink="">
      <xdr:nvSpPr>
        <xdr:cNvPr id="254" name="楕円 253"/>
        <xdr:cNvSpPr/>
      </xdr:nvSpPr>
      <xdr:spPr>
        <a:xfrm>
          <a:off x="28575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135532</xdr:rowOff>
    </xdr:from>
    <xdr:ext cx="534377" cy="259045"/>
    <xdr:sp macro="" textlink="">
      <xdr:nvSpPr>
        <xdr:cNvPr id="255" name="テキスト ボックス 254"/>
        <xdr:cNvSpPr txBox="1"/>
      </xdr:nvSpPr>
      <xdr:spPr>
        <a:xfrm>
          <a:off x="2641111" y="16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149871</xdr:rowOff>
    </xdr:from>
    <xdr:to>
      <xdr:col>10</xdr:col>
      <xdr:colOff>165100</xdr:colOff>
      <xdr:row>97</xdr:row>
      <xdr:rowOff>80021</xdr:rowOff>
    </xdr:to>
    <xdr:sp macro="" textlink="">
      <xdr:nvSpPr>
        <xdr:cNvPr id="256" name="楕円 255"/>
        <xdr:cNvSpPr/>
      </xdr:nvSpPr>
      <xdr:spPr>
        <a:xfrm>
          <a:off x="1968500" y="166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71148</xdr:rowOff>
    </xdr:from>
    <xdr:ext cx="534377" cy="259045"/>
    <xdr:sp macro="" textlink="">
      <xdr:nvSpPr>
        <xdr:cNvPr id="257" name="テキスト ボックス 256"/>
        <xdr:cNvSpPr txBox="1"/>
      </xdr:nvSpPr>
      <xdr:spPr>
        <a:xfrm>
          <a:off x="1752111" y="167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100200</xdr:rowOff>
    </xdr:from>
    <xdr:to>
      <xdr:col>6</xdr:col>
      <xdr:colOff>38100</xdr:colOff>
      <xdr:row>98</xdr:row>
      <xdr:rowOff>30350</xdr:rowOff>
    </xdr:to>
    <xdr:sp macro="" textlink="">
      <xdr:nvSpPr>
        <xdr:cNvPr id="258" name="楕円 257"/>
        <xdr:cNvSpPr/>
      </xdr:nvSpPr>
      <xdr:spPr>
        <a:xfrm>
          <a:off x="1079500" y="167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21477</xdr:rowOff>
    </xdr:from>
    <xdr:ext cx="534377" cy="259045"/>
    <xdr:sp macro="" textlink="">
      <xdr:nvSpPr>
        <xdr:cNvPr id="259" name="テキスト ボックス 258"/>
        <xdr:cNvSpPr txBox="1"/>
      </xdr:nvSpPr>
      <xdr:spPr>
        <a:xfrm>
          <a:off x="863111" y="1682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169338</xdr:rowOff>
    </xdr:from>
    <xdr:to>
      <xdr:col>55</xdr:col>
      <xdr:colOff>0</xdr:colOff>
      <xdr:row>34</xdr:row>
      <xdr:rowOff>59812</xdr:rowOff>
    </xdr:to>
    <xdr:cxnSp macro="">
      <xdr:nvCxnSpPr>
        <xdr:cNvPr id="288" name="直線コネクタ 287"/>
        <xdr:cNvCxnSpPr/>
      </xdr:nvCxnSpPr>
      <xdr:spPr>
        <a:xfrm flipV="1">
          <a:off x="9639300" y="5827188"/>
          <a:ext cx="838200" cy="6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59812</xdr:rowOff>
    </xdr:from>
    <xdr:to>
      <xdr:col>50</xdr:col>
      <xdr:colOff>114300</xdr:colOff>
      <xdr:row>34</xdr:row>
      <xdr:rowOff>76496</xdr:rowOff>
    </xdr:to>
    <xdr:cxnSp macro="">
      <xdr:nvCxnSpPr>
        <xdr:cNvPr id="291" name="直線コネクタ 290"/>
        <xdr:cNvCxnSpPr/>
      </xdr:nvCxnSpPr>
      <xdr:spPr>
        <a:xfrm flipV="1">
          <a:off x="8750300" y="5889112"/>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76496</xdr:rowOff>
    </xdr:from>
    <xdr:to>
      <xdr:col>45</xdr:col>
      <xdr:colOff>177800</xdr:colOff>
      <xdr:row>34</xdr:row>
      <xdr:rowOff>120498</xdr:rowOff>
    </xdr:to>
    <xdr:cxnSp macro="">
      <xdr:nvCxnSpPr>
        <xdr:cNvPr id="294" name="直線コネクタ 293"/>
        <xdr:cNvCxnSpPr/>
      </xdr:nvCxnSpPr>
      <xdr:spPr>
        <a:xfrm flipV="1">
          <a:off x="7861300" y="5905796"/>
          <a:ext cx="889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120498</xdr:rowOff>
    </xdr:from>
    <xdr:to>
      <xdr:col>41</xdr:col>
      <xdr:colOff>50800</xdr:colOff>
      <xdr:row>35</xdr:row>
      <xdr:rowOff>95755</xdr:rowOff>
    </xdr:to>
    <xdr:cxnSp macro="">
      <xdr:nvCxnSpPr>
        <xdr:cNvPr id="297" name="直線コネクタ 296"/>
        <xdr:cNvCxnSpPr/>
      </xdr:nvCxnSpPr>
      <xdr:spPr>
        <a:xfrm flipV="1">
          <a:off x="6972300" y="5949798"/>
          <a:ext cx="889000" cy="1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118538</xdr:rowOff>
    </xdr:from>
    <xdr:to>
      <xdr:col>55</xdr:col>
      <xdr:colOff>50800</xdr:colOff>
      <xdr:row>34</xdr:row>
      <xdr:rowOff>48688</xdr:rowOff>
    </xdr:to>
    <xdr:sp macro="" textlink="">
      <xdr:nvSpPr>
        <xdr:cNvPr id="307" name="楕円 306"/>
        <xdr:cNvSpPr/>
      </xdr:nvSpPr>
      <xdr:spPr>
        <a:xfrm>
          <a:off x="10426700" y="57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141415</xdr:rowOff>
    </xdr:from>
    <xdr:ext cx="599010" cy="259045"/>
    <xdr:sp macro="" textlink="">
      <xdr:nvSpPr>
        <xdr:cNvPr id="308" name="補助費等該当値テキスト"/>
        <xdr:cNvSpPr txBox="1"/>
      </xdr:nvSpPr>
      <xdr:spPr>
        <a:xfrm>
          <a:off x="10528300" y="56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9012</xdr:rowOff>
    </xdr:from>
    <xdr:to>
      <xdr:col>50</xdr:col>
      <xdr:colOff>165100</xdr:colOff>
      <xdr:row>34</xdr:row>
      <xdr:rowOff>110612</xdr:rowOff>
    </xdr:to>
    <xdr:sp macro="" textlink="">
      <xdr:nvSpPr>
        <xdr:cNvPr id="309" name="楕円 308"/>
        <xdr:cNvSpPr/>
      </xdr:nvSpPr>
      <xdr:spPr>
        <a:xfrm>
          <a:off x="9588500" y="58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127139</xdr:rowOff>
    </xdr:from>
    <xdr:ext cx="599010" cy="259045"/>
    <xdr:sp macro="" textlink="">
      <xdr:nvSpPr>
        <xdr:cNvPr id="310" name="テキスト ボックス 309"/>
        <xdr:cNvSpPr txBox="1"/>
      </xdr:nvSpPr>
      <xdr:spPr>
        <a:xfrm>
          <a:off x="9339795" y="561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25696</xdr:rowOff>
    </xdr:from>
    <xdr:to>
      <xdr:col>46</xdr:col>
      <xdr:colOff>38100</xdr:colOff>
      <xdr:row>34</xdr:row>
      <xdr:rowOff>127296</xdr:rowOff>
    </xdr:to>
    <xdr:sp macro="" textlink="">
      <xdr:nvSpPr>
        <xdr:cNvPr id="311" name="楕円 310"/>
        <xdr:cNvSpPr/>
      </xdr:nvSpPr>
      <xdr:spPr>
        <a:xfrm>
          <a:off x="8699500" y="58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143823</xdr:rowOff>
    </xdr:from>
    <xdr:ext cx="599010" cy="259045"/>
    <xdr:sp macro="" textlink="">
      <xdr:nvSpPr>
        <xdr:cNvPr id="312" name="テキスト ボックス 311"/>
        <xdr:cNvSpPr txBox="1"/>
      </xdr:nvSpPr>
      <xdr:spPr>
        <a:xfrm>
          <a:off x="8450795" y="563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69698</xdr:rowOff>
    </xdr:from>
    <xdr:to>
      <xdr:col>41</xdr:col>
      <xdr:colOff>101600</xdr:colOff>
      <xdr:row>34</xdr:row>
      <xdr:rowOff>171298</xdr:rowOff>
    </xdr:to>
    <xdr:sp macro="" textlink="">
      <xdr:nvSpPr>
        <xdr:cNvPr id="313" name="楕円 312"/>
        <xdr:cNvSpPr/>
      </xdr:nvSpPr>
      <xdr:spPr>
        <a:xfrm>
          <a:off x="7810500" y="58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16375</xdr:rowOff>
    </xdr:from>
    <xdr:ext cx="599010" cy="259045"/>
    <xdr:sp macro="" textlink="">
      <xdr:nvSpPr>
        <xdr:cNvPr id="314" name="テキスト ボックス 313"/>
        <xdr:cNvSpPr txBox="1"/>
      </xdr:nvSpPr>
      <xdr:spPr>
        <a:xfrm>
          <a:off x="7561795" y="567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44955</xdr:rowOff>
    </xdr:from>
    <xdr:to>
      <xdr:col>36</xdr:col>
      <xdr:colOff>165100</xdr:colOff>
      <xdr:row>35</xdr:row>
      <xdr:rowOff>146555</xdr:rowOff>
    </xdr:to>
    <xdr:sp macro="" textlink="">
      <xdr:nvSpPr>
        <xdr:cNvPr id="315" name="楕円 314"/>
        <xdr:cNvSpPr/>
      </xdr:nvSpPr>
      <xdr:spPr>
        <a:xfrm>
          <a:off x="6921500" y="60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163082</xdr:rowOff>
    </xdr:from>
    <xdr:ext cx="599010" cy="259045"/>
    <xdr:sp macro="" textlink="">
      <xdr:nvSpPr>
        <xdr:cNvPr id="316" name="テキスト ボックス 315"/>
        <xdr:cNvSpPr txBox="1"/>
      </xdr:nvSpPr>
      <xdr:spPr>
        <a:xfrm>
          <a:off x="6672795" y="58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160465</xdr:rowOff>
    </xdr:from>
    <xdr:to>
      <xdr:col>55</xdr:col>
      <xdr:colOff>0</xdr:colOff>
      <xdr:row>57</xdr:row>
      <xdr:rowOff>67868</xdr:rowOff>
    </xdr:to>
    <xdr:cxnSp macro="">
      <xdr:nvCxnSpPr>
        <xdr:cNvPr id="345" name="直線コネクタ 344"/>
        <xdr:cNvCxnSpPr/>
      </xdr:nvCxnSpPr>
      <xdr:spPr>
        <a:xfrm flipV="1">
          <a:off x="9639300" y="9761665"/>
          <a:ext cx="8382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36499</xdr:rowOff>
    </xdr:from>
    <xdr:to>
      <xdr:col>50</xdr:col>
      <xdr:colOff>114300</xdr:colOff>
      <xdr:row>57</xdr:row>
      <xdr:rowOff>67868</xdr:rowOff>
    </xdr:to>
    <xdr:cxnSp macro="">
      <xdr:nvCxnSpPr>
        <xdr:cNvPr id="348" name="直線コネクタ 347"/>
        <xdr:cNvCxnSpPr/>
      </xdr:nvCxnSpPr>
      <xdr:spPr>
        <a:xfrm>
          <a:off x="8750300" y="980914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36499</xdr:rowOff>
    </xdr:from>
    <xdr:to>
      <xdr:col>45</xdr:col>
      <xdr:colOff>177800</xdr:colOff>
      <xdr:row>57</xdr:row>
      <xdr:rowOff>99284</xdr:rowOff>
    </xdr:to>
    <xdr:cxnSp macro="">
      <xdr:nvCxnSpPr>
        <xdr:cNvPr id="351" name="直線コネクタ 350"/>
        <xdr:cNvCxnSpPr/>
      </xdr:nvCxnSpPr>
      <xdr:spPr>
        <a:xfrm flipV="1">
          <a:off x="7861300" y="9809149"/>
          <a:ext cx="889000" cy="6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99284</xdr:rowOff>
    </xdr:from>
    <xdr:to>
      <xdr:col>41</xdr:col>
      <xdr:colOff>50800</xdr:colOff>
      <xdr:row>57</xdr:row>
      <xdr:rowOff>139553</xdr:rowOff>
    </xdr:to>
    <xdr:cxnSp macro="">
      <xdr:nvCxnSpPr>
        <xdr:cNvPr id="354" name="直線コネクタ 353"/>
        <xdr:cNvCxnSpPr/>
      </xdr:nvCxnSpPr>
      <xdr:spPr>
        <a:xfrm flipV="1">
          <a:off x="6972300" y="9871934"/>
          <a:ext cx="889000" cy="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109665</xdr:rowOff>
    </xdr:from>
    <xdr:to>
      <xdr:col>55</xdr:col>
      <xdr:colOff>50800</xdr:colOff>
      <xdr:row>57</xdr:row>
      <xdr:rowOff>39815</xdr:rowOff>
    </xdr:to>
    <xdr:sp macro="" textlink="">
      <xdr:nvSpPr>
        <xdr:cNvPr id="364" name="楕円 363"/>
        <xdr:cNvSpPr/>
      </xdr:nvSpPr>
      <xdr:spPr>
        <a:xfrm>
          <a:off x="104267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132542</xdr:rowOff>
    </xdr:from>
    <xdr:ext cx="599010" cy="259045"/>
    <xdr:sp macro="" textlink="">
      <xdr:nvSpPr>
        <xdr:cNvPr id="365" name="普通建設事業費該当値テキスト"/>
        <xdr:cNvSpPr txBox="1"/>
      </xdr:nvSpPr>
      <xdr:spPr>
        <a:xfrm>
          <a:off x="10528300" y="95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17068</xdr:rowOff>
    </xdr:from>
    <xdr:to>
      <xdr:col>50</xdr:col>
      <xdr:colOff>165100</xdr:colOff>
      <xdr:row>57</xdr:row>
      <xdr:rowOff>118668</xdr:rowOff>
    </xdr:to>
    <xdr:sp macro="" textlink="">
      <xdr:nvSpPr>
        <xdr:cNvPr id="366" name="楕円 365"/>
        <xdr:cNvSpPr/>
      </xdr:nvSpPr>
      <xdr:spPr>
        <a:xfrm>
          <a:off x="9588500" y="97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135195</xdr:rowOff>
    </xdr:from>
    <xdr:ext cx="599010" cy="259045"/>
    <xdr:sp macro="" textlink="">
      <xdr:nvSpPr>
        <xdr:cNvPr id="367" name="テキスト ボックス 366"/>
        <xdr:cNvSpPr txBox="1"/>
      </xdr:nvSpPr>
      <xdr:spPr>
        <a:xfrm>
          <a:off x="9339795" y="956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157149</xdr:rowOff>
    </xdr:from>
    <xdr:to>
      <xdr:col>46</xdr:col>
      <xdr:colOff>38100</xdr:colOff>
      <xdr:row>57</xdr:row>
      <xdr:rowOff>87299</xdr:rowOff>
    </xdr:to>
    <xdr:sp macro="" textlink="">
      <xdr:nvSpPr>
        <xdr:cNvPr id="368" name="楕円 367"/>
        <xdr:cNvSpPr/>
      </xdr:nvSpPr>
      <xdr:spPr>
        <a:xfrm>
          <a:off x="8699500" y="9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78426</xdr:rowOff>
    </xdr:from>
    <xdr:ext cx="599010" cy="259045"/>
    <xdr:sp macro="" textlink="">
      <xdr:nvSpPr>
        <xdr:cNvPr id="369" name="テキスト ボックス 368"/>
        <xdr:cNvSpPr txBox="1"/>
      </xdr:nvSpPr>
      <xdr:spPr>
        <a:xfrm>
          <a:off x="8450795" y="985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48484</xdr:rowOff>
    </xdr:from>
    <xdr:to>
      <xdr:col>41</xdr:col>
      <xdr:colOff>101600</xdr:colOff>
      <xdr:row>57</xdr:row>
      <xdr:rowOff>150084</xdr:rowOff>
    </xdr:to>
    <xdr:sp macro="" textlink="">
      <xdr:nvSpPr>
        <xdr:cNvPr id="370" name="楕円 369"/>
        <xdr:cNvSpPr/>
      </xdr:nvSpPr>
      <xdr:spPr>
        <a:xfrm>
          <a:off x="7810500" y="98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141211</xdr:rowOff>
    </xdr:from>
    <xdr:ext cx="599010" cy="259045"/>
    <xdr:sp macro="" textlink="">
      <xdr:nvSpPr>
        <xdr:cNvPr id="371" name="テキスト ボックス 370"/>
        <xdr:cNvSpPr txBox="1"/>
      </xdr:nvSpPr>
      <xdr:spPr>
        <a:xfrm>
          <a:off x="7561795" y="991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88753</xdr:rowOff>
    </xdr:from>
    <xdr:to>
      <xdr:col>36</xdr:col>
      <xdr:colOff>165100</xdr:colOff>
      <xdr:row>58</xdr:row>
      <xdr:rowOff>18903</xdr:rowOff>
    </xdr:to>
    <xdr:sp macro="" textlink="">
      <xdr:nvSpPr>
        <xdr:cNvPr id="372" name="楕円 371"/>
        <xdr:cNvSpPr/>
      </xdr:nvSpPr>
      <xdr:spPr>
        <a:xfrm>
          <a:off x="6921500" y="9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10030</xdr:rowOff>
    </xdr:from>
    <xdr:ext cx="599010" cy="259045"/>
    <xdr:sp macro="" textlink="">
      <xdr:nvSpPr>
        <xdr:cNvPr id="373" name="テキスト ボックス 372"/>
        <xdr:cNvSpPr txBox="1"/>
      </xdr:nvSpPr>
      <xdr:spPr>
        <a:xfrm>
          <a:off x="6672795" y="995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4012</xdr:rowOff>
    </xdr:from>
    <xdr:to>
      <xdr:col>55</xdr:col>
      <xdr:colOff>0</xdr:colOff>
      <xdr:row>78</xdr:row>
      <xdr:rowOff>25405</xdr:rowOff>
    </xdr:to>
    <xdr:cxnSp macro="">
      <xdr:nvCxnSpPr>
        <xdr:cNvPr id="400" name="直線コネクタ 399"/>
        <xdr:cNvCxnSpPr/>
      </xdr:nvCxnSpPr>
      <xdr:spPr>
        <a:xfrm flipV="1">
          <a:off x="9639300" y="13205662"/>
          <a:ext cx="838200" cy="1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22191</xdr:rowOff>
    </xdr:from>
    <xdr:to>
      <xdr:col>50</xdr:col>
      <xdr:colOff>114300</xdr:colOff>
      <xdr:row>78</xdr:row>
      <xdr:rowOff>25405</xdr:rowOff>
    </xdr:to>
    <xdr:cxnSp macro="">
      <xdr:nvCxnSpPr>
        <xdr:cNvPr id="403" name="直線コネクタ 402"/>
        <xdr:cNvCxnSpPr/>
      </xdr:nvCxnSpPr>
      <xdr:spPr>
        <a:xfrm>
          <a:off x="8750300" y="13223841"/>
          <a:ext cx="889000" cy="17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22191</xdr:rowOff>
    </xdr:from>
    <xdr:to>
      <xdr:col>45</xdr:col>
      <xdr:colOff>177800</xdr:colOff>
      <xdr:row>78</xdr:row>
      <xdr:rowOff>30828</xdr:rowOff>
    </xdr:to>
    <xdr:cxnSp macro="">
      <xdr:nvCxnSpPr>
        <xdr:cNvPr id="406" name="直線コネクタ 405"/>
        <xdr:cNvCxnSpPr/>
      </xdr:nvCxnSpPr>
      <xdr:spPr>
        <a:xfrm flipV="1">
          <a:off x="7861300" y="13223841"/>
          <a:ext cx="889000" cy="1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35761</xdr:rowOff>
    </xdr:from>
    <xdr:to>
      <xdr:col>41</xdr:col>
      <xdr:colOff>50800</xdr:colOff>
      <xdr:row>78</xdr:row>
      <xdr:rowOff>30828</xdr:rowOff>
    </xdr:to>
    <xdr:cxnSp macro="">
      <xdr:nvCxnSpPr>
        <xdr:cNvPr id="409" name="直線コネクタ 408"/>
        <xdr:cNvCxnSpPr/>
      </xdr:nvCxnSpPr>
      <xdr:spPr>
        <a:xfrm>
          <a:off x="6972300" y="13237411"/>
          <a:ext cx="889000" cy="1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124662</xdr:rowOff>
    </xdr:from>
    <xdr:to>
      <xdr:col>55</xdr:col>
      <xdr:colOff>50800</xdr:colOff>
      <xdr:row>77</xdr:row>
      <xdr:rowOff>54812</xdr:rowOff>
    </xdr:to>
    <xdr:sp macro="" textlink="">
      <xdr:nvSpPr>
        <xdr:cNvPr id="419" name="楕円 418"/>
        <xdr:cNvSpPr/>
      </xdr:nvSpPr>
      <xdr:spPr>
        <a:xfrm>
          <a:off x="10426700" y="131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147539</xdr:rowOff>
    </xdr:from>
    <xdr:ext cx="534377" cy="259045"/>
    <xdr:sp macro="" textlink="">
      <xdr:nvSpPr>
        <xdr:cNvPr id="420" name="普通建設事業費 （ うち新規整備　）該当値テキスト"/>
        <xdr:cNvSpPr txBox="1"/>
      </xdr:nvSpPr>
      <xdr:spPr>
        <a:xfrm>
          <a:off x="10528300" y="1300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146055</xdr:rowOff>
    </xdr:from>
    <xdr:to>
      <xdr:col>50</xdr:col>
      <xdr:colOff>165100</xdr:colOff>
      <xdr:row>78</xdr:row>
      <xdr:rowOff>76205</xdr:rowOff>
    </xdr:to>
    <xdr:sp macro="" textlink="">
      <xdr:nvSpPr>
        <xdr:cNvPr id="421" name="楕円 420"/>
        <xdr:cNvSpPr/>
      </xdr:nvSpPr>
      <xdr:spPr>
        <a:xfrm>
          <a:off x="9588500" y="133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67332</xdr:rowOff>
    </xdr:from>
    <xdr:ext cx="534377" cy="259045"/>
    <xdr:sp macro="" textlink="">
      <xdr:nvSpPr>
        <xdr:cNvPr id="422" name="テキスト ボックス 421"/>
        <xdr:cNvSpPr txBox="1"/>
      </xdr:nvSpPr>
      <xdr:spPr>
        <a:xfrm>
          <a:off x="9372111" y="134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142841</xdr:rowOff>
    </xdr:from>
    <xdr:to>
      <xdr:col>46</xdr:col>
      <xdr:colOff>38100</xdr:colOff>
      <xdr:row>77</xdr:row>
      <xdr:rowOff>72991</xdr:rowOff>
    </xdr:to>
    <xdr:sp macro="" textlink="">
      <xdr:nvSpPr>
        <xdr:cNvPr id="423" name="楕円 422"/>
        <xdr:cNvSpPr/>
      </xdr:nvSpPr>
      <xdr:spPr>
        <a:xfrm>
          <a:off x="8699500" y="131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64118</xdr:rowOff>
    </xdr:from>
    <xdr:ext cx="534377" cy="259045"/>
    <xdr:sp macro="" textlink="">
      <xdr:nvSpPr>
        <xdr:cNvPr id="424" name="テキスト ボックス 423"/>
        <xdr:cNvSpPr txBox="1"/>
      </xdr:nvSpPr>
      <xdr:spPr>
        <a:xfrm>
          <a:off x="8483111" y="1326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151478</xdr:rowOff>
    </xdr:from>
    <xdr:to>
      <xdr:col>41</xdr:col>
      <xdr:colOff>101600</xdr:colOff>
      <xdr:row>78</xdr:row>
      <xdr:rowOff>81628</xdr:rowOff>
    </xdr:to>
    <xdr:sp macro="" textlink="">
      <xdr:nvSpPr>
        <xdr:cNvPr id="425" name="楕円 424"/>
        <xdr:cNvSpPr/>
      </xdr:nvSpPr>
      <xdr:spPr>
        <a:xfrm>
          <a:off x="7810500" y="133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72755</xdr:rowOff>
    </xdr:from>
    <xdr:ext cx="534377" cy="259045"/>
    <xdr:sp macro="" textlink="">
      <xdr:nvSpPr>
        <xdr:cNvPr id="426" name="テキスト ボックス 425"/>
        <xdr:cNvSpPr txBox="1"/>
      </xdr:nvSpPr>
      <xdr:spPr>
        <a:xfrm>
          <a:off x="7594111" y="134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156411</xdr:rowOff>
    </xdr:from>
    <xdr:to>
      <xdr:col>36</xdr:col>
      <xdr:colOff>165100</xdr:colOff>
      <xdr:row>77</xdr:row>
      <xdr:rowOff>86561</xdr:rowOff>
    </xdr:to>
    <xdr:sp macro="" textlink="">
      <xdr:nvSpPr>
        <xdr:cNvPr id="427" name="楕円 426"/>
        <xdr:cNvSpPr/>
      </xdr:nvSpPr>
      <xdr:spPr>
        <a:xfrm>
          <a:off x="6921500" y="131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77688</xdr:rowOff>
    </xdr:from>
    <xdr:ext cx="534377" cy="259045"/>
    <xdr:sp macro="" textlink="">
      <xdr:nvSpPr>
        <xdr:cNvPr id="428" name="テキスト ボックス 427"/>
        <xdr:cNvSpPr txBox="1"/>
      </xdr:nvSpPr>
      <xdr:spPr>
        <a:xfrm>
          <a:off x="6705111" y="132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42731</xdr:rowOff>
    </xdr:from>
    <xdr:to>
      <xdr:col>55</xdr:col>
      <xdr:colOff>0</xdr:colOff>
      <xdr:row>97</xdr:row>
      <xdr:rowOff>84232</xdr:rowOff>
    </xdr:to>
    <xdr:cxnSp macro="">
      <xdr:nvCxnSpPr>
        <xdr:cNvPr id="459" name="直線コネクタ 458"/>
        <xdr:cNvCxnSpPr/>
      </xdr:nvCxnSpPr>
      <xdr:spPr>
        <a:xfrm flipV="1">
          <a:off x="9639300" y="16673381"/>
          <a:ext cx="8382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84232</xdr:rowOff>
    </xdr:from>
    <xdr:to>
      <xdr:col>50</xdr:col>
      <xdr:colOff>114300</xdr:colOff>
      <xdr:row>97</xdr:row>
      <xdr:rowOff>128036</xdr:rowOff>
    </xdr:to>
    <xdr:cxnSp macro="">
      <xdr:nvCxnSpPr>
        <xdr:cNvPr id="462" name="直線コネクタ 461"/>
        <xdr:cNvCxnSpPr/>
      </xdr:nvCxnSpPr>
      <xdr:spPr>
        <a:xfrm flipV="1">
          <a:off x="8750300" y="16714882"/>
          <a:ext cx="889000" cy="4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93269</xdr:rowOff>
    </xdr:from>
    <xdr:to>
      <xdr:col>45</xdr:col>
      <xdr:colOff>177800</xdr:colOff>
      <xdr:row>97</xdr:row>
      <xdr:rowOff>128036</xdr:rowOff>
    </xdr:to>
    <xdr:cxnSp macro="">
      <xdr:nvCxnSpPr>
        <xdr:cNvPr id="465" name="直線コネクタ 464"/>
        <xdr:cNvCxnSpPr/>
      </xdr:nvCxnSpPr>
      <xdr:spPr>
        <a:xfrm>
          <a:off x="7861300" y="16723919"/>
          <a:ext cx="8890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93269</xdr:rowOff>
    </xdr:from>
    <xdr:to>
      <xdr:col>41</xdr:col>
      <xdr:colOff>50800</xdr:colOff>
      <xdr:row>98</xdr:row>
      <xdr:rowOff>158624</xdr:rowOff>
    </xdr:to>
    <xdr:cxnSp macro="">
      <xdr:nvCxnSpPr>
        <xdr:cNvPr id="468" name="直線コネクタ 467"/>
        <xdr:cNvCxnSpPr/>
      </xdr:nvCxnSpPr>
      <xdr:spPr>
        <a:xfrm flipV="1">
          <a:off x="6972300" y="16723919"/>
          <a:ext cx="889000" cy="2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163381</xdr:rowOff>
    </xdr:from>
    <xdr:to>
      <xdr:col>55</xdr:col>
      <xdr:colOff>50800</xdr:colOff>
      <xdr:row>97</xdr:row>
      <xdr:rowOff>93531</xdr:rowOff>
    </xdr:to>
    <xdr:sp macro="" textlink="">
      <xdr:nvSpPr>
        <xdr:cNvPr id="478" name="楕円 477"/>
        <xdr:cNvSpPr/>
      </xdr:nvSpPr>
      <xdr:spPr>
        <a:xfrm>
          <a:off x="10426700" y="166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14808</xdr:rowOff>
    </xdr:from>
    <xdr:ext cx="599010" cy="259045"/>
    <xdr:sp macro="" textlink="">
      <xdr:nvSpPr>
        <xdr:cNvPr id="479" name="普通建設事業費 （ うち更新整備　）該当値テキスト"/>
        <xdr:cNvSpPr txBox="1"/>
      </xdr:nvSpPr>
      <xdr:spPr>
        <a:xfrm>
          <a:off x="10528300" y="1647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33432</xdr:rowOff>
    </xdr:from>
    <xdr:to>
      <xdr:col>50</xdr:col>
      <xdr:colOff>165100</xdr:colOff>
      <xdr:row>97</xdr:row>
      <xdr:rowOff>135032</xdr:rowOff>
    </xdr:to>
    <xdr:sp macro="" textlink="">
      <xdr:nvSpPr>
        <xdr:cNvPr id="480" name="楕円 479"/>
        <xdr:cNvSpPr/>
      </xdr:nvSpPr>
      <xdr:spPr>
        <a:xfrm>
          <a:off x="9588500" y="166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151559</xdr:rowOff>
    </xdr:from>
    <xdr:ext cx="599010" cy="259045"/>
    <xdr:sp macro="" textlink="">
      <xdr:nvSpPr>
        <xdr:cNvPr id="481" name="テキスト ボックス 480"/>
        <xdr:cNvSpPr txBox="1"/>
      </xdr:nvSpPr>
      <xdr:spPr>
        <a:xfrm>
          <a:off x="9339795" y="164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77236</xdr:rowOff>
    </xdr:from>
    <xdr:to>
      <xdr:col>46</xdr:col>
      <xdr:colOff>38100</xdr:colOff>
      <xdr:row>98</xdr:row>
      <xdr:rowOff>7386</xdr:rowOff>
    </xdr:to>
    <xdr:sp macro="" textlink="">
      <xdr:nvSpPr>
        <xdr:cNvPr id="482" name="楕円 481"/>
        <xdr:cNvSpPr/>
      </xdr:nvSpPr>
      <xdr:spPr>
        <a:xfrm>
          <a:off x="8699500" y="167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169963</xdr:rowOff>
    </xdr:from>
    <xdr:ext cx="534377" cy="259045"/>
    <xdr:sp macro="" textlink="">
      <xdr:nvSpPr>
        <xdr:cNvPr id="483" name="テキスト ボックス 482"/>
        <xdr:cNvSpPr txBox="1"/>
      </xdr:nvSpPr>
      <xdr:spPr>
        <a:xfrm>
          <a:off x="8483111" y="168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42469</xdr:rowOff>
    </xdr:from>
    <xdr:to>
      <xdr:col>41</xdr:col>
      <xdr:colOff>101600</xdr:colOff>
      <xdr:row>97</xdr:row>
      <xdr:rowOff>144069</xdr:rowOff>
    </xdr:to>
    <xdr:sp macro="" textlink="">
      <xdr:nvSpPr>
        <xdr:cNvPr id="484" name="楕円 483"/>
        <xdr:cNvSpPr/>
      </xdr:nvSpPr>
      <xdr:spPr>
        <a:xfrm>
          <a:off x="7810500" y="166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160596</xdr:rowOff>
    </xdr:from>
    <xdr:ext cx="599010" cy="259045"/>
    <xdr:sp macro="" textlink="">
      <xdr:nvSpPr>
        <xdr:cNvPr id="485" name="テキスト ボックス 484"/>
        <xdr:cNvSpPr txBox="1"/>
      </xdr:nvSpPr>
      <xdr:spPr>
        <a:xfrm>
          <a:off x="7561795" y="1644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107824</xdr:rowOff>
    </xdr:from>
    <xdr:to>
      <xdr:col>36</xdr:col>
      <xdr:colOff>165100</xdr:colOff>
      <xdr:row>99</xdr:row>
      <xdr:rowOff>37974</xdr:rowOff>
    </xdr:to>
    <xdr:sp macro="" textlink="">
      <xdr:nvSpPr>
        <xdr:cNvPr id="486" name="楕円 485"/>
        <xdr:cNvSpPr/>
      </xdr:nvSpPr>
      <xdr:spPr>
        <a:xfrm>
          <a:off x="6921500" y="169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29101</xdr:rowOff>
    </xdr:from>
    <xdr:ext cx="534377" cy="259045"/>
    <xdr:sp macro="" textlink="">
      <xdr:nvSpPr>
        <xdr:cNvPr id="487" name="テキスト ボックス 486"/>
        <xdr:cNvSpPr txBox="1"/>
      </xdr:nvSpPr>
      <xdr:spPr>
        <a:xfrm>
          <a:off x="6705111" y="17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14617</xdr:rowOff>
    </xdr:from>
    <xdr:to>
      <xdr:col>85</xdr:col>
      <xdr:colOff>127000</xdr:colOff>
      <xdr:row>38</xdr:row>
      <xdr:rowOff>30801</xdr:rowOff>
    </xdr:to>
    <xdr:cxnSp macro="">
      <xdr:nvCxnSpPr>
        <xdr:cNvPr id="518" name="直線コネクタ 517"/>
        <xdr:cNvCxnSpPr/>
      </xdr:nvCxnSpPr>
      <xdr:spPr>
        <a:xfrm flipV="1">
          <a:off x="15481300" y="6529717"/>
          <a:ext cx="8382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30801</xdr:rowOff>
    </xdr:from>
    <xdr:to>
      <xdr:col>81</xdr:col>
      <xdr:colOff>50800</xdr:colOff>
      <xdr:row>39</xdr:row>
      <xdr:rowOff>74415</xdr:rowOff>
    </xdr:to>
    <xdr:cxnSp macro="">
      <xdr:nvCxnSpPr>
        <xdr:cNvPr id="521" name="直線コネクタ 520"/>
        <xdr:cNvCxnSpPr/>
      </xdr:nvCxnSpPr>
      <xdr:spPr>
        <a:xfrm flipV="1">
          <a:off x="14592300" y="6545901"/>
          <a:ext cx="889000" cy="2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74415</xdr:rowOff>
    </xdr:from>
    <xdr:to>
      <xdr:col>76</xdr:col>
      <xdr:colOff>114300</xdr:colOff>
      <xdr:row>39</xdr:row>
      <xdr:rowOff>82475</xdr:rowOff>
    </xdr:to>
    <xdr:cxnSp macro="">
      <xdr:nvCxnSpPr>
        <xdr:cNvPr id="524" name="直線コネクタ 523"/>
        <xdr:cNvCxnSpPr/>
      </xdr:nvCxnSpPr>
      <xdr:spPr>
        <a:xfrm flipV="1">
          <a:off x="13703300" y="6760965"/>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80476</xdr:rowOff>
    </xdr:from>
    <xdr:to>
      <xdr:col>71</xdr:col>
      <xdr:colOff>177800</xdr:colOff>
      <xdr:row>39</xdr:row>
      <xdr:rowOff>82475</xdr:rowOff>
    </xdr:to>
    <xdr:cxnSp macro="">
      <xdr:nvCxnSpPr>
        <xdr:cNvPr id="527" name="直線コネクタ 526"/>
        <xdr:cNvCxnSpPr/>
      </xdr:nvCxnSpPr>
      <xdr:spPr>
        <a:xfrm>
          <a:off x="12814300" y="6767026"/>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135267</xdr:rowOff>
    </xdr:from>
    <xdr:to>
      <xdr:col>85</xdr:col>
      <xdr:colOff>177800</xdr:colOff>
      <xdr:row>38</xdr:row>
      <xdr:rowOff>65416</xdr:rowOff>
    </xdr:to>
    <xdr:sp macro="" textlink="">
      <xdr:nvSpPr>
        <xdr:cNvPr id="537" name="楕円 536"/>
        <xdr:cNvSpPr/>
      </xdr:nvSpPr>
      <xdr:spPr>
        <a:xfrm>
          <a:off x="16268700" y="64789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158144</xdr:rowOff>
    </xdr:from>
    <xdr:ext cx="534377" cy="259045"/>
    <xdr:sp macro="" textlink="">
      <xdr:nvSpPr>
        <xdr:cNvPr id="538" name="災害復旧事業費該当値テキスト"/>
        <xdr:cNvSpPr txBox="1"/>
      </xdr:nvSpPr>
      <xdr:spPr>
        <a:xfrm>
          <a:off x="16370300" y="63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151452</xdr:rowOff>
    </xdr:from>
    <xdr:to>
      <xdr:col>81</xdr:col>
      <xdr:colOff>101600</xdr:colOff>
      <xdr:row>38</xdr:row>
      <xdr:rowOff>81601</xdr:rowOff>
    </xdr:to>
    <xdr:sp macro="" textlink="">
      <xdr:nvSpPr>
        <xdr:cNvPr id="539" name="楕円 538"/>
        <xdr:cNvSpPr/>
      </xdr:nvSpPr>
      <xdr:spPr>
        <a:xfrm>
          <a:off x="15430500" y="64951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98129</xdr:rowOff>
    </xdr:from>
    <xdr:ext cx="534377" cy="259045"/>
    <xdr:sp macro="" textlink="">
      <xdr:nvSpPr>
        <xdr:cNvPr id="540" name="テキスト ボックス 539"/>
        <xdr:cNvSpPr txBox="1"/>
      </xdr:nvSpPr>
      <xdr:spPr>
        <a:xfrm>
          <a:off x="15214111" y="62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23615</xdr:rowOff>
    </xdr:from>
    <xdr:to>
      <xdr:col>76</xdr:col>
      <xdr:colOff>165100</xdr:colOff>
      <xdr:row>39</xdr:row>
      <xdr:rowOff>125215</xdr:rowOff>
    </xdr:to>
    <xdr:sp macro="" textlink="">
      <xdr:nvSpPr>
        <xdr:cNvPr id="541" name="楕円 540"/>
        <xdr:cNvSpPr/>
      </xdr:nvSpPr>
      <xdr:spPr>
        <a:xfrm>
          <a:off x="14541500" y="67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116342</xdr:rowOff>
    </xdr:from>
    <xdr:ext cx="469744" cy="259045"/>
    <xdr:sp macro="" textlink="">
      <xdr:nvSpPr>
        <xdr:cNvPr id="542" name="テキスト ボックス 541"/>
        <xdr:cNvSpPr txBox="1"/>
      </xdr:nvSpPr>
      <xdr:spPr>
        <a:xfrm>
          <a:off x="14357428" y="68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31675</xdr:rowOff>
    </xdr:from>
    <xdr:to>
      <xdr:col>72</xdr:col>
      <xdr:colOff>38100</xdr:colOff>
      <xdr:row>39</xdr:row>
      <xdr:rowOff>133275</xdr:rowOff>
    </xdr:to>
    <xdr:sp macro="" textlink="">
      <xdr:nvSpPr>
        <xdr:cNvPr id="543" name="楕円 542"/>
        <xdr:cNvSpPr/>
      </xdr:nvSpPr>
      <xdr:spPr>
        <a:xfrm>
          <a:off x="13652500" y="67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124402</xdr:rowOff>
    </xdr:from>
    <xdr:ext cx="469744" cy="259045"/>
    <xdr:sp macro="" textlink="">
      <xdr:nvSpPr>
        <xdr:cNvPr id="544" name="テキスト ボックス 543"/>
        <xdr:cNvSpPr txBox="1"/>
      </xdr:nvSpPr>
      <xdr:spPr>
        <a:xfrm>
          <a:off x="13468428" y="68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29676</xdr:rowOff>
    </xdr:from>
    <xdr:to>
      <xdr:col>67</xdr:col>
      <xdr:colOff>101600</xdr:colOff>
      <xdr:row>39</xdr:row>
      <xdr:rowOff>131276</xdr:rowOff>
    </xdr:to>
    <xdr:sp macro="" textlink="">
      <xdr:nvSpPr>
        <xdr:cNvPr id="545" name="楕円 544"/>
        <xdr:cNvSpPr/>
      </xdr:nvSpPr>
      <xdr:spPr>
        <a:xfrm>
          <a:off x="12763500" y="67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122403</xdr:rowOff>
    </xdr:from>
    <xdr:ext cx="469744" cy="259045"/>
    <xdr:sp macro="" textlink="">
      <xdr:nvSpPr>
        <xdr:cNvPr id="546" name="テキスト ボックス 545"/>
        <xdr:cNvSpPr txBox="1"/>
      </xdr:nvSpPr>
      <xdr:spPr>
        <a:xfrm>
          <a:off x="12579428" y="680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72427</xdr:rowOff>
    </xdr:from>
    <xdr:to>
      <xdr:col>85</xdr:col>
      <xdr:colOff>127000</xdr:colOff>
      <xdr:row>75</xdr:row>
      <xdr:rowOff>7683</xdr:rowOff>
    </xdr:to>
    <xdr:cxnSp macro="">
      <xdr:nvCxnSpPr>
        <xdr:cNvPr id="628" name="直線コネクタ 627"/>
        <xdr:cNvCxnSpPr/>
      </xdr:nvCxnSpPr>
      <xdr:spPr>
        <a:xfrm>
          <a:off x="15481300" y="12416827"/>
          <a:ext cx="838200" cy="4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72427</xdr:rowOff>
    </xdr:from>
    <xdr:to>
      <xdr:col>81</xdr:col>
      <xdr:colOff>50800</xdr:colOff>
      <xdr:row>74</xdr:row>
      <xdr:rowOff>134900</xdr:rowOff>
    </xdr:to>
    <xdr:cxnSp macro="">
      <xdr:nvCxnSpPr>
        <xdr:cNvPr id="631" name="直線コネクタ 630"/>
        <xdr:cNvCxnSpPr/>
      </xdr:nvCxnSpPr>
      <xdr:spPr>
        <a:xfrm flipV="1">
          <a:off x="14592300" y="12416827"/>
          <a:ext cx="889000" cy="40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87090</xdr:rowOff>
    </xdr:from>
    <xdr:to>
      <xdr:col>76</xdr:col>
      <xdr:colOff>114300</xdr:colOff>
      <xdr:row>74</xdr:row>
      <xdr:rowOff>134900</xdr:rowOff>
    </xdr:to>
    <xdr:cxnSp macro="">
      <xdr:nvCxnSpPr>
        <xdr:cNvPr id="634" name="直線コネクタ 633"/>
        <xdr:cNvCxnSpPr/>
      </xdr:nvCxnSpPr>
      <xdr:spPr>
        <a:xfrm>
          <a:off x="13703300" y="12774390"/>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87090</xdr:rowOff>
    </xdr:from>
    <xdr:to>
      <xdr:col>71</xdr:col>
      <xdr:colOff>177800</xdr:colOff>
      <xdr:row>74</xdr:row>
      <xdr:rowOff>168622</xdr:rowOff>
    </xdr:to>
    <xdr:cxnSp macro="">
      <xdr:nvCxnSpPr>
        <xdr:cNvPr id="637" name="直線コネクタ 636"/>
        <xdr:cNvCxnSpPr/>
      </xdr:nvCxnSpPr>
      <xdr:spPr>
        <a:xfrm flipV="1">
          <a:off x="12814300" y="12774390"/>
          <a:ext cx="889000" cy="8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128333</xdr:rowOff>
    </xdr:from>
    <xdr:to>
      <xdr:col>85</xdr:col>
      <xdr:colOff>177800</xdr:colOff>
      <xdr:row>75</xdr:row>
      <xdr:rowOff>58483</xdr:rowOff>
    </xdr:to>
    <xdr:sp macro="" textlink="">
      <xdr:nvSpPr>
        <xdr:cNvPr id="647" name="楕円 646"/>
        <xdr:cNvSpPr/>
      </xdr:nvSpPr>
      <xdr:spPr>
        <a:xfrm>
          <a:off x="162687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151210</xdr:rowOff>
    </xdr:from>
    <xdr:ext cx="599010" cy="259045"/>
    <xdr:sp macro="" textlink="">
      <xdr:nvSpPr>
        <xdr:cNvPr id="648" name="公債費該当値テキスト"/>
        <xdr:cNvSpPr txBox="1"/>
      </xdr:nvSpPr>
      <xdr:spPr>
        <a:xfrm>
          <a:off x="16370300" y="1266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21627</xdr:rowOff>
    </xdr:from>
    <xdr:to>
      <xdr:col>81</xdr:col>
      <xdr:colOff>101600</xdr:colOff>
      <xdr:row>72</xdr:row>
      <xdr:rowOff>123227</xdr:rowOff>
    </xdr:to>
    <xdr:sp macro="" textlink="">
      <xdr:nvSpPr>
        <xdr:cNvPr id="649" name="楕円 648"/>
        <xdr:cNvSpPr/>
      </xdr:nvSpPr>
      <xdr:spPr>
        <a:xfrm>
          <a:off x="15430500" y="12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139754</xdr:rowOff>
    </xdr:from>
    <xdr:ext cx="599010" cy="259045"/>
    <xdr:sp macro="" textlink="">
      <xdr:nvSpPr>
        <xdr:cNvPr id="650" name="テキスト ボックス 649"/>
        <xdr:cNvSpPr txBox="1"/>
      </xdr:nvSpPr>
      <xdr:spPr>
        <a:xfrm>
          <a:off x="15181795" y="1214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84100</xdr:rowOff>
    </xdr:from>
    <xdr:to>
      <xdr:col>76</xdr:col>
      <xdr:colOff>165100</xdr:colOff>
      <xdr:row>75</xdr:row>
      <xdr:rowOff>14250</xdr:rowOff>
    </xdr:to>
    <xdr:sp macro="" textlink="">
      <xdr:nvSpPr>
        <xdr:cNvPr id="651" name="楕円 650"/>
        <xdr:cNvSpPr/>
      </xdr:nvSpPr>
      <xdr:spPr>
        <a:xfrm>
          <a:off x="14541500" y="12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30777</xdr:rowOff>
    </xdr:from>
    <xdr:ext cx="599010" cy="259045"/>
    <xdr:sp macro="" textlink="">
      <xdr:nvSpPr>
        <xdr:cNvPr id="652" name="テキスト ボックス 651"/>
        <xdr:cNvSpPr txBox="1"/>
      </xdr:nvSpPr>
      <xdr:spPr>
        <a:xfrm>
          <a:off x="14292795" y="12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36290</xdr:rowOff>
    </xdr:from>
    <xdr:to>
      <xdr:col>72</xdr:col>
      <xdr:colOff>38100</xdr:colOff>
      <xdr:row>74</xdr:row>
      <xdr:rowOff>137890</xdr:rowOff>
    </xdr:to>
    <xdr:sp macro="" textlink="">
      <xdr:nvSpPr>
        <xdr:cNvPr id="653" name="楕円 652"/>
        <xdr:cNvSpPr/>
      </xdr:nvSpPr>
      <xdr:spPr>
        <a:xfrm>
          <a:off x="13652500" y="12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154417</xdr:rowOff>
    </xdr:from>
    <xdr:ext cx="599010" cy="259045"/>
    <xdr:sp macro="" textlink="">
      <xdr:nvSpPr>
        <xdr:cNvPr id="654" name="テキスト ボックス 653"/>
        <xdr:cNvSpPr txBox="1"/>
      </xdr:nvSpPr>
      <xdr:spPr>
        <a:xfrm>
          <a:off x="13403795" y="1249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117822</xdr:rowOff>
    </xdr:from>
    <xdr:to>
      <xdr:col>67</xdr:col>
      <xdr:colOff>101600</xdr:colOff>
      <xdr:row>75</xdr:row>
      <xdr:rowOff>47972</xdr:rowOff>
    </xdr:to>
    <xdr:sp macro="" textlink="">
      <xdr:nvSpPr>
        <xdr:cNvPr id="655" name="楕円 654"/>
        <xdr:cNvSpPr/>
      </xdr:nvSpPr>
      <xdr:spPr>
        <a:xfrm>
          <a:off x="12763500" y="12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64499</xdr:rowOff>
    </xdr:from>
    <xdr:ext cx="599010" cy="259045"/>
    <xdr:sp macro="" textlink="">
      <xdr:nvSpPr>
        <xdr:cNvPr id="656" name="テキスト ボックス 655"/>
        <xdr:cNvSpPr txBox="1"/>
      </xdr:nvSpPr>
      <xdr:spPr>
        <a:xfrm>
          <a:off x="12514795" y="1258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158175</xdr:rowOff>
    </xdr:from>
    <xdr:to>
      <xdr:col>85</xdr:col>
      <xdr:colOff>127000</xdr:colOff>
      <xdr:row>98</xdr:row>
      <xdr:rowOff>27752</xdr:rowOff>
    </xdr:to>
    <xdr:cxnSp macro="">
      <xdr:nvCxnSpPr>
        <xdr:cNvPr id="683" name="直線コネクタ 682"/>
        <xdr:cNvCxnSpPr/>
      </xdr:nvCxnSpPr>
      <xdr:spPr>
        <a:xfrm flipV="1">
          <a:off x="15481300" y="16788825"/>
          <a:ext cx="838200" cy="4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2465</xdr:rowOff>
    </xdr:from>
    <xdr:to>
      <xdr:col>81</xdr:col>
      <xdr:colOff>50800</xdr:colOff>
      <xdr:row>98</xdr:row>
      <xdr:rowOff>27752</xdr:rowOff>
    </xdr:to>
    <xdr:cxnSp macro="">
      <xdr:nvCxnSpPr>
        <xdr:cNvPr id="686" name="直線コネクタ 685"/>
        <xdr:cNvCxnSpPr/>
      </xdr:nvCxnSpPr>
      <xdr:spPr>
        <a:xfrm>
          <a:off x="14592300" y="16804565"/>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25482</xdr:rowOff>
    </xdr:from>
    <xdr:to>
      <xdr:col>76</xdr:col>
      <xdr:colOff>114300</xdr:colOff>
      <xdr:row>98</xdr:row>
      <xdr:rowOff>2465</xdr:rowOff>
    </xdr:to>
    <xdr:cxnSp macro="">
      <xdr:nvCxnSpPr>
        <xdr:cNvPr id="689" name="直線コネクタ 688"/>
        <xdr:cNvCxnSpPr/>
      </xdr:nvCxnSpPr>
      <xdr:spPr>
        <a:xfrm>
          <a:off x="13703300" y="16484682"/>
          <a:ext cx="889000" cy="31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25482</xdr:rowOff>
    </xdr:from>
    <xdr:to>
      <xdr:col>71</xdr:col>
      <xdr:colOff>177800</xdr:colOff>
      <xdr:row>97</xdr:row>
      <xdr:rowOff>39802</xdr:rowOff>
    </xdr:to>
    <xdr:cxnSp macro="">
      <xdr:nvCxnSpPr>
        <xdr:cNvPr id="692" name="直線コネクタ 691"/>
        <xdr:cNvCxnSpPr/>
      </xdr:nvCxnSpPr>
      <xdr:spPr>
        <a:xfrm flipV="1">
          <a:off x="12814300" y="16484682"/>
          <a:ext cx="889000" cy="1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107375</xdr:rowOff>
    </xdr:from>
    <xdr:to>
      <xdr:col>85</xdr:col>
      <xdr:colOff>177800</xdr:colOff>
      <xdr:row>98</xdr:row>
      <xdr:rowOff>37525</xdr:rowOff>
    </xdr:to>
    <xdr:sp macro="" textlink="">
      <xdr:nvSpPr>
        <xdr:cNvPr id="702" name="楕円 701"/>
        <xdr:cNvSpPr/>
      </xdr:nvSpPr>
      <xdr:spPr>
        <a:xfrm>
          <a:off x="16268700" y="167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130252</xdr:rowOff>
    </xdr:from>
    <xdr:ext cx="534377" cy="259045"/>
    <xdr:sp macro="" textlink="">
      <xdr:nvSpPr>
        <xdr:cNvPr id="703" name="積立金該当値テキスト"/>
        <xdr:cNvSpPr txBox="1"/>
      </xdr:nvSpPr>
      <xdr:spPr>
        <a:xfrm>
          <a:off x="16370300" y="165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148402</xdr:rowOff>
    </xdr:from>
    <xdr:to>
      <xdr:col>81</xdr:col>
      <xdr:colOff>101600</xdr:colOff>
      <xdr:row>98</xdr:row>
      <xdr:rowOff>78552</xdr:rowOff>
    </xdr:to>
    <xdr:sp macro="" textlink="">
      <xdr:nvSpPr>
        <xdr:cNvPr id="704" name="楕円 703"/>
        <xdr:cNvSpPr/>
      </xdr:nvSpPr>
      <xdr:spPr>
        <a:xfrm>
          <a:off x="15430500" y="167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95079</xdr:rowOff>
    </xdr:from>
    <xdr:ext cx="534377" cy="259045"/>
    <xdr:sp macro="" textlink="">
      <xdr:nvSpPr>
        <xdr:cNvPr id="705" name="テキスト ボックス 704"/>
        <xdr:cNvSpPr txBox="1"/>
      </xdr:nvSpPr>
      <xdr:spPr>
        <a:xfrm>
          <a:off x="15214111" y="165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123115</xdr:rowOff>
    </xdr:from>
    <xdr:to>
      <xdr:col>76</xdr:col>
      <xdr:colOff>165100</xdr:colOff>
      <xdr:row>98</xdr:row>
      <xdr:rowOff>53265</xdr:rowOff>
    </xdr:to>
    <xdr:sp macro="" textlink="">
      <xdr:nvSpPr>
        <xdr:cNvPr id="706" name="楕円 705"/>
        <xdr:cNvSpPr/>
      </xdr:nvSpPr>
      <xdr:spPr>
        <a:xfrm>
          <a:off x="14541500" y="16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69792</xdr:rowOff>
    </xdr:from>
    <xdr:ext cx="534377" cy="259045"/>
    <xdr:sp macro="" textlink="">
      <xdr:nvSpPr>
        <xdr:cNvPr id="707" name="テキスト ボックス 706"/>
        <xdr:cNvSpPr txBox="1"/>
      </xdr:nvSpPr>
      <xdr:spPr>
        <a:xfrm>
          <a:off x="14325111" y="165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146132</xdr:rowOff>
    </xdr:from>
    <xdr:to>
      <xdr:col>72</xdr:col>
      <xdr:colOff>38100</xdr:colOff>
      <xdr:row>96</xdr:row>
      <xdr:rowOff>76282</xdr:rowOff>
    </xdr:to>
    <xdr:sp macro="" textlink="">
      <xdr:nvSpPr>
        <xdr:cNvPr id="708" name="楕円 707"/>
        <xdr:cNvSpPr/>
      </xdr:nvSpPr>
      <xdr:spPr>
        <a:xfrm>
          <a:off x="13652500" y="16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92809</xdr:rowOff>
    </xdr:from>
    <xdr:ext cx="599010" cy="259045"/>
    <xdr:sp macro="" textlink="">
      <xdr:nvSpPr>
        <xdr:cNvPr id="709" name="テキスト ボックス 708"/>
        <xdr:cNvSpPr txBox="1"/>
      </xdr:nvSpPr>
      <xdr:spPr>
        <a:xfrm>
          <a:off x="13403795" y="1620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160452</xdr:rowOff>
    </xdr:from>
    <xdr:to>
      <xdr:col>67</xdr:col>
      <xdr:colOff>101600</xdr:colOff>
      <xdr:row>97</xdr:row>
      <xdr:rowOff>90602</xdr:rowOff>
    </xdr:to>
    <xdr:sp macro="" textlink="">
      <xdr:nvSpPr>
        <xdr:cNvPr id="710" name="楕円 709"/>
        <xdr:cNvSpPr/>
      </xdr:nvSpPr>
      <xdr:spPr>
        <a:xfrm>
          <a:off x="12763500" y="166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107129</xdr:rowOff>
    </xdr:from>
    <xdr:ext cx="599010" cy="259045"/>
    <xdr:sp macro="" textlink="">
      <xdr:nvSpPr>
        <xdr:cNvPr id="711" name="テキスト ボックス 710"/>
        <xdr:cNvSpPr txBox="1"/>
      </xdr:nvSpPr>
      <xdr:spPr>
        <a:xfrm>
          <a:off x="12514795" y="1639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132362</xdr:rowOff>
    </xdr:from>
    <xdr:to>
      <xdr:col>111</xdr:col>
      <xdr:colOff>177800</xdr:colOff>
      <xdr:row>38</xdr:row>
      <xdr:rowOff>139700</xdr:rowOff>
    </xdr:to>
    <xdr:cxnSp macro="">
      <xdr:nvCxnSpPr>
        <xdr:cNvPr id="741" name="直線コネクタ 740"/>
        <xdr:cNvCxnSpPr/>
      </xdr:nvCxnSpPr>
      <xdr:spPr>
        <a:xfrm>
          <a:off x="20434300" y="66474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132362</xdr:rowOff>
    </xdr:from>
    <xdr:to>
      <xdr:col>107</xdr:col>
      <xdr:colOff>50800</xdr:colOff>
      <xdr:row>38</xdr:row>
      <xdr:rowOff>139700</xdr:rowOff>
    </xdr:to>
    <xdr:cxnSp macro="">
      <xdr:nvCxnSpPr>
        <xdr:cNvPr id="744" name="直線コネクタ 743"/>
        <xdr:cNvCxnSpPr/>
      </xdr:nvCxnSpPr>
      <xdr:spPr>
        <a:xfrm flipV="1">
          <a:off x="19545300" y="66474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81562</xdr:rowOff>
    </xdr:from>
    <xdr:to>
      <xdr:col>107</xdr:col>
      <xdr:colOff>101600</xdr:colOff>
      <xdr:row>39</xdr:row>
      <xdr:rowOff>11712</xdr:rowOff>
    </xdr:to>
    <xdr:sp macro="" textlink="">
      <xdr:nvSpPr>
        <xdr:cNvPr id="761" name="楕円 760"/>
        <xdr:cNvSpPr/>
      </xdr:nvSpPr>
      <xdr:spPr>
        <a:xfrm>
          <a:off x="20383500" y="65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2839</xdr:rowOff>
    </xdr:from>
    <xdr:ext cx="378565" cy="259045"/>
    <xdr:sp macro="" textlink="">
      <xdr:nvSpPr>
        <xdr:cNvPr id="762" name="テキスト ボックス 761"/>
        <xdr:cNvSpPr txBox="1"/>
      </xdr:nvSpPr>
      <xdr:spPr>
        <a:xfrm>
          <a:off x="20245017" y="668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40525</xdr:rowOff>
    </xdr:from>
    <xdr:to>
      <xdr:col>116</xdr:col>
      <xdr:colOff>63500</xdr:colOff>
      <xdr:row>58</xdr:row>
      <xdr:rowOff>171399</xdr:rowOff>
    </xdr:to>
    <xdr:cxnSp macro="">
      <xdr:nvCxnSpPr>
        <xdr:cNvPr id="795" name="直線コネクタ 794"/>
        <xdr:cNvCxnSpPr/>
      </xdr:nvCxnSpPr>
      <xdr:spPr>
        <a:xfrm>
          <a:off x="21323300" y="9984625"/>
          <a:ext cx="8382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35840</xdr:rowOff>
    </xdr:from>
    <xdr:to>
      <xdr:col>111</xdr:col>
      <xdr:colOff>177800</xdr:colOff>
      <xdr:row>58</xdr:row>
      <xdr:rowOff>40525</xdr:rowOff>
    </xdr:to>
    <xdr:cxnSp macro="">
      <xdr:nvCxnSpPr>
        <xdr:cNvPr id="798" name="直線コネクタ 797"/>
        <xdr:cNvCxnSpPr/>
      </xdr:nvCxnSpPr>
      <xdr:spPr>
        <a:xfrm>
          <a:off x="20434300" y="9979940"/>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35840</xdr:rowOff>
    </xdr:from>
    <xdr:to>
      <xdr:col>107</xdr:col>
      <xdr:colOff>50800</xdr:colOff>
      <xdr:row>58</xdr:row>
      <xdr:rowOff>138367</xdr:rowOff>
    </xdr:to>
    <xdr:cxnSp macro="">
      <xdr:nvCxnSpPr>
        <xdr:cNvPr id="801" name="直線コネクタ 800"/>
        <xdr:cNvCxnSpPr/>
      </xdr:nvCxnSpPr>
      <xdr:spPr>
        <a:xfrm flipV="1">
          <a:off x="19545300" y="9979940"/>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138367</xdr:rowOff>
    </xdr:from>
    <xdr:to>
      <xdr:col>102</xdr:col>
      <xdr:colOff>114300</xdr:colOff>
      <xdr:row>58</xdr:row>
      <xdr:rowOff>153874</xdr:rowOff>
    </xdr:to>
    <xdr:cxnSp macro="">
      <xdr:nvCxnSpPr>
        <xdr:cNvPr id="804" name="直線コネクタ 803"/>
        <xdr:cNvCxnSpPr/>
      </xdr:nvCxnSpPr>
      <xdr:spPr>
        <a:xfrm flipV="1">
          <a:off x="18656300" y="10082467"/>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120599</xdr:rowOff>
    </xdr:from>
    <xdr:to>
      <xdr:col>116</xdr:col>
      <xdr:colOff>114300</xdr:colOff>
      <xdr:row>59</xdr:row>
      <xdr:rowOff>50749</xdr:rowOff>
    </xdr:to>
    <xdr:sp macro="" textlink="">
      <xdr:nvSpPr>
        <xdr:cNvPr id="814" name="楕円 813"/>
        <xdr:cNvSpPr/>
      </xdr:nvSpPr>
      <xdr:spPr>
        <a:xfrm>
          <a:off x="22110700" y="100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35526</xdr:rowOff>
    </xdr:from>
    <xdr:ext cx="469744" cy="259045"/>
    <xdr:sp macro="" textlink="">
      <xdr:nvSpPr>
        <xdr:cNvPr id="815" name="貸付金該当値テキスト"/>
        <xdr:cNvSpPr txBox="1"/>
      </xdr:nvSpPr>
      <xdr:spPr>
        <a:xfrm>
          <a:off x="22212300" y="997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161175</xdr:rowOff>
    </xdr:from>
    <xdr:to>
      <xdr:col>112</xdr:col>
      <xdr:colOff>38100</xdr:colOff>
      <xdr:row>58</xdr:row>
      <xdr:rowOff>91325</xdr:rowOff>
    </xdr:to>
    <xdr:sp macro="" textlink="">
      <xdr:nvSpPr>
        <xdr:cNvPr id="816" name="楕円 815"/>
        <xdr:cNvSpPr/>
      </xdr:nvSpPr>
      <xdr:spPr>
        <a:xfrm>
          <a:off x="21272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82452</xdr:rowOff>
    </xdr:from>
    <xdr:ext cx="469744" cy="259045"/>
    <xdr:sp macro="" textlink="">
      <xdr:nvSpPr>
        <xdr:cNvPr id="817" name="テキスト ボックス 816"/>
        <xdr:cNvSpPr txBox="1"/>
      </xdr:nvSpPr>
      <xdr:spPr>
        <a:xfrm>
          <a:off x="21088428" y="1002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156490</xdr:rowOff>
    </xdr:from>
    <xdr:to>
      <xdr:col>107</xdr:col>
      <xdr:colOff>101600</xdr:colOff>
      <xdr:row>58</xdr:row>
      <xdr:rowOff>86640</xdr:rowOff>
    </xdr:to>
    <xdr:sp macro="" textlink="">
      <xdr:nvSpPr>
        <xdr:cNvPr id="818" name="楕円 817"/>
        <xdr:cNvSpPr/>
      </xdr:nvSpPr>
      <xdr:spPr>
        <a:xfrm>
          <a:off x="20383500" y="99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77767</xdr:rowOff>
    </xdr:from>
    <xdr:ext cx="469744" cy="259045"/>
    <xdr:sp macro="" textlink="">
      <xdr:nvSpPr>
        <xdr:cNvPr id="819" name="テキスト ボックス 818"/>
        <xdr:cNvSpPr txBox="1"/>
      </xdr:nvSpPr>
      <xdr:spPr>
        <a:xfrm>
          <a:off x="20199428" y="100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87567</xdr:rowOff>
    </xdr:from>
    <xdr:to>
      <xdr:col>102</xdr:col>
      <xdr:colOff>165100</xdr:colOff>
      <xdr:row>59</xdr:row>
      <xdr:rowOff>17717</xdr:rowOff>
    </xdr:to>
    <xdr:sp macro="" textlink="">
      <xdr:nvSpPr>
        <xdr:cNvPr id="820" name="楕円 819"/>
        <xdr:cNvSpPr/>
      </xdr:nvSpPr>
      <xdr:spPr>
        <a:xfrm>
          <a:off x="19494500" y="100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8844</xdr:rowOff>
    </xdr:from>
    <xdr:ext cx="469744" cy="259045"/>
    <xdr:sp macro="" textlink="">
      <xdr:nvSpPr>
        <xdr:cNvPr id="821" name="テキスト ボックス 820"/>
        <xdr:cNvSpPr txBox="1"/>
      </xdr:nvSpPr>
      <xdr:spPr>
        <a:xfrm>
          <a:off x="19310428" y="101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103074</xdr:rowOff>
    </xdr:from>
    <xdr:to>
      <xdr:col>98</xdr:col>
      <xdr:colOff>38100</xdr:colOff>
      <xdr:row>59</xdr:row>
      <xdr:rowOff>33224</xdr:rowOff>
    </xdr:to>
    <xdr:sp macro="" textlink="">
      <xdr:nvSpPr>
        <xdr:cNvPr id="822" name="楕円 821"/>
        <xdr:cNvSpPr/>
      </xdr:nvSpPr>
      <xdr:spPr>
        <a:xfrm>
          <a:off x="18605500" y="100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24351</xdr:rowOff>
    </xdr:from>
    <xdr:ext cx="469744" cy="259045"/>
    <xdr:sp macro="" textlink="">
      <xdr:nvSpPr>
        <xdr:cNvPr id="823" name="テキスト ボックス 822"/>
        <xdr:cNvSpPr txBox="1"/>
      </xdr:nvSpPr>
      <xdr:spPr>
        <a:xfrm>
          <a:off x="18421428"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124171</xdr:rowOff>
    </xdr:from>
    <xdr:to>
      <xdr:col>116</xdr:col>
      <xdr:colOff>63500</xdr:colOff>
      <xdr:row>74</xdr:row>
      <xdr:rowOff>134785</xdr:rowOff>
    </xdr:to>
    <xdr:cxnSp macro="">
      <xdr:nvCxnSpPr>
        <xdr:cNvPr id="852" name="直線コネクタ 851"/>
        <xdr:cNvCxnSpPr/>
      </xdr:nvCxnSpPr>
      <xdr:spPr>
        <a:xfrm>
          <a:off x="21323300" y="12811471"/>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110820</xdr:rowOff>
    </xdr:from>
    <xdr:to>
      <xdr:col>111</xdr:col>
      <xdr:colOff>177800</xdr:colOff>
      <xdr:row>74</xdr:row>
      <xdr:rowOff>124171</xdr:rowOff>
    </xdr:to>
    <xdr:cxnSp macro="">
      <xdr:nvCxnSpPr>
        <xdr:cNvPr id="855" name="直線コネクタ 854"/>
        <xdr:cNvCxnSpPr/>
      </xdr:nvCxnSpPr>
      <xdr:spPr>
        <a:xfrm>
          <a:off x="20434300" y="12798120"/>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110820</xdr:rowOff>
    </xdr:from>
    <xdr:to>
      <xdr:col>107</xdr:col>
      <xdr:colOff>50800</xdr:colOff>
      <xdr:row>74</xdr:row>
      <xdr:rowOff>154033</xdr:rowOff>
    </xdr:to>
    <xdr:cxnSp macro="">
      <xdr:nvCxnSpPr>
        <xdr:cNvPr id="858" name="直線コネクタ 857"/>
        <xdr:cNvCxnSpPr/>
      </xdr:nvCxnSpPr>
      <xdr:spPr>
        <a:xfrm flipV="1">
          <a:off x="19545300" y="12798120"/>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154033</xdr:rowOff>
    </xdr:from>
    <xdr:to>
      <xdr:col>102</xdr:col>
      <xdr:colOff>114300</xdr:colOff>
      <xdr:row>74</xdr:row>
      <xdr:rowOff>160434</xdr:rowOff>
    </xdr:to>
    <xdr:cxnSp macro="">
      <xdr:nvCxnSpPr>
        <xdr:cNvPr id="861" name="直線コネクタ 860"/>
        <xdr:cNvCxnSpPr/>
      </xdr:nvCxnSpPr>
      <xdr:spPr>
        <a:xfrm flipV="1">
          <a:off x="18656300" y="128413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83985</xdr:rowOff>
    </xdr:from>
    <xdr:to>
      <xdr:col>116</xdr:col>
      <xdr:colOff>114300</xdr:colOff>
      <xdr:row>75</xdr:row>
      <xdr:rowOff>14135</xdr:rowOff>
    </xdr:to>
    <xdr:sp macro="" textlink="">
      <xdr:nvSpPr>
        <xdr:cNvPr id="871" name="楕円 870"/>
        <xdr:cNvSpPr/>
      </xdr:nvSpPr>
      <xdr:spPr>
        <a:xfrm>
          <a:off x="22110700" y="127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106862</xdr:rowOff>
    </xdr:from>
    <xdr:ext cx="599010" cy="259045"/>
    <xdr:sp macro="" textlink="">
      <xdr:nvSpPr>
        <xdr:cNvPr id="872" name="繰出金該当値テキスト"/>
        <xdr:cNvSpPr txBox="1"/>
      </xdr:nvSpPr>
      <xdr:spPr>
        <a:xfrm>
          <a:off x="22212300" y="1262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73371</xdr:rowOff>
    </xdr:from>
    <xdr:to>
      <xdr:col>112</xdr:col>
      <xdr:colOff>38100</xdr:colOff>
      <xdr:row>75</xdr:row>
      <xdr:rowOff>3521</xdr:rowOff>
    </xdr:to>
    <xdr:sp macro="" textlink="">
      <xdr:nvSpPr>
        <xdr:cNvPr id="873" name="楕円 872"/>
        <xdr:cNvSpPr/>
      </xdr:nvSpPr>
      <xdr:spPr>
        <a:xfrm>
          <a:off x="21272500" y="127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20048</xdr:rowOff>
    </xdr:from>
    <xdr:ext cx="599010" cy="259045"/>
    <xdr:sp macro="" textlink="">
      <xdr:nvSpPr>
        <xdr:cNvPr id="874" name="テキスト ボックス 873"/>
        <xdr:cNvSpPr txBox="1"/>
      </xdr:nvSpPr>
      <xdr:spPr>
        <a:xfrm>
          <a:off x="21023795" y="125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60020</xdr:rowOff>
    </xdr:from>
    <xdr:to>
      <xdr:col>107</xdr:col>
      <xdr:colOff>101600</xdr:colOff>
      <xdr:row>74</xdr:row>
      <xdr:rowOff>161620</xdr:rowOff>
    </xdr:to>
    <xdr:sp macro="" textlink="">
      <xdr:nvSpPr>
        <xdr:cNvPr id="875" name="楕円 874"/>
        <xdr:cNvSpPr/>
      </xdr:nvSpPr>
      <xdr:spPr>
        <a:xfrm>
          <a:off x="20383500" y="127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6697</xdr:rowOff>
    </xdr:from>
    <xdr:ext cx="599010" cy="259045"/>
    <xdr:sp macro="" textlink="">
      <xdr:nvSpPr>
        <xdr:cNvPr id="876" name="テキスト ボックス 875"/>
        <xdr:cNvSpPr txBox="1"/>
      </xdr:nvSpPr>
      <xdr:spPr>
        <a:xfrm>
          <a:off x="20134795" y="125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103233</xdr:rowOff>
    </xdr:from>
    <xdr:to>
      <xdr:col>102</xdr:col>
      <xdr:colOff>165100</xdr:colOff>
      <xdr:row>75</xdr:row>
      <xdr:rowOff>33383</xdr:rowOff>
    </xdr:to>
    <xdr:sp macro="" textlink="">
      <xdr:nvSpPr>
        <xdr:cNvPr id="877" name="楕円 876"/>
        <xdr:cNvSpPr/>
      </xdr:nvSpPr>
      <xdr:spPr>
        <a:xfrm>
          <a:off x="19494500" y="127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49910</xdr:rowOff>
    </xdr:from>
    <xdr:ext cx="534377" cy="259045"/>
    <xdr:sp macro="" textlink="">
      <xdr:nvSpPr>
        <xdr:cNvPr id="878" name="テキスト ボックス 877"/>
        <xdr:cNvSpPr txBox="1"/>
      </xdr:nvSpPr>
      <xdr:spPr>
        <a:xfrm>
          <a:off x="19278111" y="1256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109634</xdr:rowOff>
    </xdr:from>
    <xdr:to>
      <xdr:col>98</xdr:col>
      <xdr:colOff>38100</xdr:colOff>
      <xdr:row>75</xdr:row>
      <xdr:rowOff>39784</xdr:rowOff>
    </xdr:to>
    <xdr:sp macro="" textlink="">
      <xdr:nvSpPr>
        <xdr:cNvPr id="879" name="楕円 878"/>
        <xdr:cNvSpPr/>
      </xdr:nvSpPr>
      <xdr:spPr>
        <a:xfrm>
          <a:off x="18605500" y="127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56311</xdr:rowOff>
    </xdr:from>
    <xdr:ext cx="534377" cy="259045"/>
    <xdr:sp macro="" textlink="">
      <xdr:nvSpPr>
        <xdr:cNvPr id="880" name="テキスト ボックス 879"/>
        <xdr:cNvSpPr txBox="1"/>
      </xdr:nvSpPr>
      <xdr:spPr>
        <a:xfrm>
          <a:off x="18389111" y="125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1,251,000</a:t>
          </a:r>
          <a:r>
            <a:rPr kumimoji="1" lang="ja-JP" altLang="ja-JP" sz="1100">
              <a:solidFill>
                <a:schemeClr val="dk1"/>
              </a:solidFill>
              <a:effectLst/>
              <a:latin typeface="+mn-lt"/>
              <a:ea typeface="+mn-ea"/>
              <a:cs typeface="+mn-cs"/>
            </a:rPr>
            <a:t>円となっている。各経費ともに削減努力は行っているものの，人口が減少が激しいため住民一人当たりのコストは減少しにくい状態にある。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主な構成項目である人件費は</a:t>
          </a:r>
          <a:r>
            <a:rPr kumimoji="1" lang="en-US" altLang="ja-JP" sz="1100">
              <a:solidFill>
                <a:schemeClr val="dk1"/>
              </a:solidFill>
              <a:effectLst/>
              <a:latin typeface="+mn-lt"/>
              <a:ea typeface="+mn-ea"/>
              <a:cs typeface="+mn-cs"/>
            </a:rPr>
            <a:t>,141,904</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定数管理により減少</a:t>
          </a:r>
          <a:r>
            <a:rPr kumimoji="1" lang="ja-JP" altLang="en-US" sz="1100">
              <a:solidFill>
                <a:schemeClr val="dk1"/>
              </a:solidFill>
              <a:effectLst/>
              <a:latin typeface="+mn-lt"/>
              <a:ea typeface="+mn-ea"/>
              <a:cs typeface="+mn-cs"/>
            </a:rPr>
            <a:t>してきており，類似団体値に近づきつつある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203,002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と類似団体平均を大幅に上回っており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施設の集約等の再配置検討が急務である。</a:t>
          </a:r>
          <a:r>
            <a:rPr kumimoji="1" lang="ja-JP" altLang="ja-JP"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141,375</a:t>
          </a:r>
          <a:r>
            <a:rPr kumimoji="1" lang="ja-JP" altLang="ja-JP" sz="1100">
              <a:solidFill>
                <a:schemeClr val="dk1"/>
              </a:solidFill>
              <a:effectLst/>
              <a:latin typeface="+mn-lt"/>
              <a:ea typeface="+mn-ea"/>
              <a:cs typeface="+mn-cs"/>
            </a:rPr>
            <a:t>円となっており類似団体平均を上回ってい</a:t>
          </a:r>
          <a:r>
            <a:rPr kumimoji="1" lang="ja-JP" altLang="en-US" sz="1100">
              <a:solidFill>
                <a:schemeClr val="dk1"/>
              </a:solidFill>
              <a:effectLst/>
              <a:latin typeface="+mn-lt"/>
              <a:ea typeface="+mn-ea"/>
              <a:cs typeface="+mn-cs"/>
            </a:rPr>
            <a:t>るが，Ｈ</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に実施した繰上償還の効果により，圧縮することができている。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a:t>
          </a:r>
          <a:r>
            <a:rPr kumimoji="1" lang="en-US" altLang="ja-JP" sz="1100">
              <a:solidFill>
                <a:schemeClr val="dk1"/>
              </a:solidFill>
              <a:effectLst/>
              <a:latin typeface="+mn-lt"/>
              <a:ea typeface="+mn-ea"/>
              <a:cs typeface="+mn-cs"/>
            </a:rPr>
            <a:t>237,221</a:t>
          </a:r>
          <a:r>
            <a:rPr kumimoji="1" lang="ja-JP" altLang="ja-JP" sz="1100">
              <a:solidFill>
                <a:schemeClr val="dk1"/>
              </a:solidFill>
              <a:effectLst/>
              <a:latin typeface="+mn-lt"/>
              <a:ea typeface="+mn-ea"/>
              <a:cs typeface="+mn-cs"/>
            </a:rPr>
            <a:t>円で毎年増加してきている。これは定住促進対策，産業振興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の補助金を</a:t>
          </a:r>
          <a:r>
            <a:rPr kumimoji="1" lang="ja-JP" altLang="en-US" sz="1100">
              <a:solidFill>
                <a:schemeClr val="dk1"/>
              </a:solidFill>
              <a:effectLst/>
              <a:latin typeface="+mn-lt"/>
              <a:ea typeface="+mn-ea"/>
              <a:cs typeface="+mn-cs"/>
            </a:rPr>
            <a:t>拡充</a:t>
          </a:r>
          <a:r>
            <a:rPr kumimoji="1" lang="ja-JP" altLang="ja-JP" sz="1100">
              <a:solidFill>
                <a:schemeClr val="dk1"/>
              </a:solidFill>
              <a:effectLst/>
              <a:latin typeface="+mn-lt"/>
              <a:ea typeface="+mn-ea"/>
              <a:cs typeface="+mn-cs"/>
            </a:rPr>
            <a:t>してきたこと</a:t>
          </a:r>
          <a:r>
            <a:rPr kumimoji="1" lang="ja-JP" altLang="en-US" sz="1100">
              <a:solidFill>
                <a:schemeClr val="dk1"/>
              </a:solidFill>
              <a:effectLst/>
              <a:latin typeface="+mn-lt"/>
              <a:ea typeface="+mn-ea"/>
              <a:cs typeface="+mn-cs"/>
            </a:rPr>
            <a:t>やふるさと納税を活用した補助金の増加</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積立金は，</a:t>
          </a:r>
          <a:r>
            <a:rPr kumimoji="1" lang="en-US" altLang="ja-JP" sz="1100">
              <a:solidFill>
                <a:schemeClr val="dk1"/>
              </a:solidFill>
              <a:effectLst/>
              <a:latin typeface="+mn-lt"/>
              <a:ea typeface="+mn-ea"/>
              <a:cs typeface="+mn-cs"/>
            </a:rPr>
            <a:t>66,918</a:t>
          </a:r>
          <a:r>
            <a:rPr kumimoji="1" lang="ja-JP" altLang="ja-JP" sz="1100">
              <a:solidFill>
                <a:schemeClr val="dk1"/>
              </a:solidFill>
              <a:effectLst/>
              <a:latin typeface="+mn-lt"/>
              <a:ea typeface="+mn-ea"/>
              <a:cs typeface="+mn-cs"/>
            </a:rPr>
            <a:t>円で余裕資金を極力基金へ積立てていることにより，類似団体平均を若干上回っている。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8,904
8,793
381.98
11,905,814
11,137,353
561,912
6,055,550
12,245,719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149352</xdr:rowOff>
    </xdr:from>
    <xdr:to>
      <xdr:col>24</xdr:col>
      <xdr:colOff>63500</xdr:colOff>
      <xdr:row>37</xdr:row>
      <xdr:rowOff>19558</xdr:rowOff>
    </xdr:to>
    <xdr:cxnSp macro="">
      <xdr:nvCxnSpPr>
        <xdr:cNvPr id="61" name="直線コネクタ 60"/>
        <xdr:cNvCxnSpPr/>
      </xdr:nvCxnSpPr>
      <xdr:spPr>
        <a:xfrm flipV="1">
          <a:off x="3797300" y="6321552"/>
          <a:ext cx="8382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167894</xdr:rowOff>
    </xdr:from>
    <xdr:to>
      <xdr:col>19</xdr:col>
      <xdr:colOff>177800</xdr:colOff>
      <xdr:row>37</xdr:row>
      <xdr:rowOff>19558</xdr:rowOff>
    </xdr:to>
    <xdr:cxnSp macro="">
      <xdr:nvCxnSpPr>
        <xdr:cNvPr id="64" name="直線コネクタ 63"/>
        <xdr:cNvCxnSpPr/>
      </xdr:nvCxnSpPr>
      <xdr:spPr>
        <a:xfrm>
          <a:off x="2908300" y="6340094"/>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167894</xdr:rowOff>
    </xdr:from>
    <xdr:to>
      <xdr:col>15</xdr:col>
      <xdr:colOff>50800</xdr:colOff>
      <xdr:row>37</xdr:row>
      <xdr:rowOff>30861</xdr:rowOff>
    </xdr:to>
    <xdr:cxnSp macro="">
      <xdr:nvCxnSpPr>
        <xdr:cNvPr id="67" name="直線コネクタ 66"/>
        <xdr:cNvCxnSpPr/>
      </xdr:nvCxnSpPr>
      <xdr:spPr>
        <a:xfrm flipV="1">
          <a:off x="2019300" y="6340094"/>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162687</xdr:rowOff>
    </xdr:from>
    <xdr:to>
      <xdr:col>10</xdr:col>
      <xdr:colOff>114300</xdr:colOff>
      <xdr:row>37</xdr:row>
      <xdr:rowOff>30861</xdr:rowOff>
    </xdr:to>
    <xdr:cxnSp macro="">
      <xdr:nvCxnSpPr>
        <xdr:cNvPr id="70" name="直線コネクタ 69"/>
        <xdr:cNvCxnSpPr/>
      </xdr:nvCxnSpPr>
      <xdr:spPr>
        <a:xfrm>
          <a:off x="1130300" y="633488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80" name="楕円 79"/>
        <xdr:cNvSpPr/>
      </xdr:nvSpPr>
      <xdr:spPr>
        <a:xfrm>
          <a:off x="4584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76979</xdr:rowOff>
    </xdr:from>
    <xdr:ext cx="469744" cy="259045"/>
    <xdr:sp macro="" textlink="">
      <xdr:nvSpPr>
        <xdr:cNvPr id="81" name="議会費該当値テキスト"/>
        <xdr:cNvSpPr txBox="1"/>
      </xdr:nvSpPr>
      <xdr:spPr>
        <a:xfrm>
          <a:off x="4686300" y="62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140208</xdr:rowOff>
    </xdr:from>
    <xdr:to>
      <xdr:col>20</xdr:col>
      <xdr:colOff>38100</xdr:colOff>
      <xdr:row>37</xdr:row>
      <xdr:rowOff>70358</xdr:rowOff>
    </xdr:to>
    <xdr:sp macro="" textlink="">
      <xdr:nvSpPr>
        <xdr:cNvPr id="82" name="楕円 81"/>
        <xdr:cNvSpPr/>
      </xdr:nvSpPr>
      <xdr:spPr>
        <a:xfrm>
          <a:off x="37465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61485</xdr:rowOff>
    </xdr:from>
    <xdr:ext cx="469744" cy="259045"/>
    <xdr:sp macro="" textlink="">
      <xdr:nvSpPr>
        <xdr:cNvPr id="83" name="テキスト ボックス 82"/>
        <xdr:cNvSpPr txBox="1"/>
      </xdr:nvSpPr>
      <xdr:spPr>
        <a:xfrm>
          <a:off x="3562428" y="64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117094</xdr:rowOff>
    </xdr:from>
    <xdr:to>
      <xdr:col>15</xdr:col>
      <xdr:colOff>101600</xdr:colOff>
      <xdr:row>37</xdr:row>
      <xdr:rowOff>47244</xdr:rowOff>
    </xdr:to>
    <xdr:sp macro="" textlink="">
      <xdr:nvSpPr>
        <xdr:cNvPr id="84" name="楕円 83"/>
        <xdr:cNvSpPr/>
      </xdr:nvSpPr>
      <xdr:spPr>
        <a:xfrm>
          <a:off x="2857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38371</xdr:rowOff>
    </xdr:from>
    <xdr:ext cx="469744" cy="259045"/>
    <xdr:sp macro="" textlink="">
      <xdr:nvSpPr>
        <xdr:cNvPr id="85" name="テキスト ボックス 84"/>
        <xdr:cNvSpPr txBox="1"/>
      </xdr:nvSpPr>
      <xdr:spPr>
        <a:xfrm>
          <a:off x="2673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151511</xdr:rowOff>
    </xdr:from>
    <xdr:to>
      <xdr:col>10</xdr:col>
      <xdr:colOff>165100</xdr:colOff>
      <xdr:row>37</xdr:row>
      <xdr:rowOff>81661</xdr:rowOff>
    </xdr:to>
    <xdr:sp macro="" textlink="">
      <xdr:nvSpPr>
        <xdr:cNvPr id="86" name="楕円 85"/>
        <xdr:cNvSpPr/>
      </xdr:nvSpPr>
      <xdr:spPr>
        <a:xfrm>
          <a:off x="1968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72788</xdr:rowOff>
    </xdr:from>
    <xdr:ext cx="469744" cy="259045"/>
    <xdr:sp macro="" textlink="">
      <xdr:nvSpPr>
        <xdr:cNvPr id="87" name="テキスト ボックス 86"/>
        <xdr:cNvSpPr txBox="1"/>
      </xdr:nvSpPr>
      <xdr:spPr>
        <a:xfrm>
          <a:off x="1784428" y="64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111887</xdr:rowOff>
    </xdr:from>
    <xdr:to>
      <xdr:col>6</xdr:col>
      <xdr:colOff>38100</xdr:colOff>
      <xdr:row>37</xdr:row>
      <xdr:rowOff>42037</xdr:rowOff>
    </xdr:to>
    <xdr:sp macro="" textlink="">
      <xdr:nvSpPr>
        <xdr:cNvPr id="88" name="楕円 87"/>
        <xdr:cNvSpPr/>
      </xdr:nvSpPr>
      <xdr:spPr>
        <a:xfrm>
          <a:off x="1079500" y="62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33164</xdr:rowOff>
    </xdr:from>
    <xdr:ext cx="469744" cy="259045"/>
    <xdr:sp macro="" textlink="">
      <xdr:nvSpPr>
        <xdr:cNvPr id="89" name="テキスト ボックス 88"/>
        <xdr:cNvSpPr txBox="1"/>
      </xdr:nvSpPr>
      <xdr:spPr>
        <a:xfrm>
          <a:off x="895428" y="63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68395</xdr:rowOff>
    </xdr:from>
    <xdr:to>
      <xdr:col>24</xdr:col>
      <xdr:colOff>63500</xdr:colOff>
      <xdr:row>57</xdr:row>
      <xdr:rowOff>10779</xdr:rowOff>
    </xdr:to>
    <xdr:cxnSp macro="">
      <xdr:nvCxnSpPr>
        <xdr:cNvPr id="120" name="直線コネクタ 119"/>
        <xdr:cNvCxnSpPr/>
      </xdr:nvCxnSpPr>
      <xdr:spPr>
        <a:xfrm flipV="1">
          <a:off x="3797300" y="9669595"/>
          <a:ext cx="838200" cy="1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4147</xdr:rowOff>
    </xdr:from>
    <xdr:to>
      <xdr:col>19</xdr:col>
      <xdr:colOff>177800</xdr:colOff>
      <xdr:row>57</xdr:row>
      <xdr:rowOff>10779</xdr:rowOff>
    </xdr:to>
    <xdr:cxnSp macro="">
      <xdr:nvCxnSpPr>
        <xdr:cNvPr id="123" name="直線コネクタ 122"/>
        <xdr:cNvCxnSpPr/>
      </xdr:nvCxnSpPr>
      <xdr:spPr>
        <a:xfrm>
          <a:off x="2908300" y="9776797"/>
          <a:ext cx="889000" cy="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138990</xdr:rowOff>
    </xdr:from>
    <xdr:to>
      <xdr:col>15</xdr:col>
      <xdr:colOff>50800</xdr:colOff>
      <xdr:row>57</xdr:row>
      <xdr:rowOff>4147</xdr:rowOff>
    </xdr:to>
    <xdr:cxnSp macro="">
      <xdr:nvCxnSpPr>
        <xdr:cNvPr id="126" name="直線コネクタ 125"/>
        <xdr:cNvCxnSpPr/>
      </xdr:nvCxnSpPr>
      <xdr:spPr>
        <a:xfrm>
          <a:off x="2019300" y="9740190"/>
          <a:ext cx="889000" cy="3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138990</xdr:rowOff>
    </xdr:from>
    <xdr:to>
      <xdr:col>10</xdr:col>
      <xdr:colOff>114300</xdr:colOff>
      <xdr:row>56</xdr:row>
      <xdr:rowOff>144829</xdr:rowOff>
    </xdr:to>
    <xdr:cxnSp macro="">
      <xdr:nvCxnSpPr>
        <xdr:cNvPr id="129" name="直線コネクタ 128"/>
        <xdr:cNvCxnSpPr/>
      </xdr:nvCxnSpPr>
      <xdr:spPr>
        <a:xfrm flipV="1">
          <a:off x="1130300" y="9740190"/>
          <a:ext cx="889000" cy="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17595</xdr:rowOff>
    </xdr:from>
    <xdr:to>
      <xdr:col>24</xdr:col>
      <xdr:colOff>114300</xdr:colOff>
      <xdr:row>56</xdr:row>
      <xdr:rowOff>119195</xdr:rowOff>
    </xdr:to>
    <xdr:sp macro="" textlink="">
      <xdr:nvSpPr>
        <xdr:cNvPr id="139" name="楕円 138"/>
        <xdr:cNvSpPr/>
      </xdr:nvSpPr>
      <xdr:spPr>
        <a:xfrm>
          <a:off x="4584700" y="96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40472</xdr:rowOff>
    </xdr:from>
    <xdr:ext cx="599010" cy="259045"/>
    <xdr:sp macro="" textlink="">
      <xdr:nvSpPr>
        <xdr:cNvPr id="140" name="総務費該当値テキスト"/>
        <xdr:cNvSpPr txBox="1"/>
      </xdr:nvSpPr>
      <xdr:spPr>
        <a:xfrm>
          <a:off x="4686300" y="94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131429</xdr:rowOff>
    </xdr:from>
    <xdr:to>
      <xdr:col>20</xdr:col>
      <xdr:colOff>38100</xdr:colOff>
      <xdr:row>57</xdr:row>
      <xdr:rowOff>61579</xdr:rowOff>
    </xdr:to>
    <xdr:sp macro="" textlink="">
      <xdr:nvSpPr>
        <xdr:cNvPr id="141" name="楕円 140"/>
        <xdr:cNvSpPr/>
      </xdr:nvSpPr>
      <xdr:spPr>
        <a:xfrm>
          <a:off x="3746500" y="97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78106</xdr:rowOff>
    </xdr:from>
    <xdr:ext cx="599010" cy="259045"/>
    <xdr:sp macro="" textlink="">
      <xdr:nvSpPr>
        <xdr:cNvPr id="142" name="テキスト ボックス 141"/>
        <xdr:cNvSpPr txBox="1"/>
      </xdr:nvSpPr>
      <xdr:spPr>
        <a:xfrm>
          <a:off x="3497795" y="950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124797</xdr:rowOff>
    </xdr:from>
    <xdr:to>
      <xdr:col>15</xdr:col>
      <xdr:colOff>101600</xdr:colOff>
      <xdr:row>57</xdr:row>
      <xdr:rowOff>54947</xdr:rowOff>
    </xdr:to>
    <xdr:sp macro="" textlink="">
      <xdr:nvSpPr>
        <xdr:cNvPr id="143" name="楕円 142"/>
        <xdr:cNvSpPr/>
      </xdr:nvSpPr>
      <xdr:spPr>
        <a:xfrm>
          <a:off x="2857500" y="97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71474</xdr:rowOff>
    </xdr:from>
    <xdr:ext cx="599010" cy="259045"/>
    <xdr:sp macro="" textlink="">
      <xdr:nvSpPr>
        <xdr:cNvPr id="144" name="テキスト ボックス 143"/>
        <xdr:cNvSpPr txBox="1"/>
      </xdr:nvSpPr>
      <xdr:spPr>
        <a:xfrm>
          <a:off x="2608795" y="9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88190</xdr:rowOff>
    </xdr:from>
    <xdr:to>
      <xdr:col>10</xdr:col>
      <xdr:colOff>165100</xdr:colOff>
      <xdr:row>57</xdr:row>
      <xdr:rowOff>18340</xdr:rowOff>
    </xdr:to>
    <xdr:sp macro="" textlink="">
      <xdr:nvSpPr>
        <xdr:cNvPr id="145" name="楕円 144"/>
        <xdr:cNvSpPr/>
      </xdr:nvSpPr>
      <xdr:spPr>
        <a:xfrm>
          <a:off x="1968500" y="96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34867</xdr:rowOff>
    </xdr:from>
    <xdr:ext cx="599010" cy="259045"/>
    <xdr:sp macro="" textlink="">
      <xdr:nvSpPr>
        <xdr:cNvPr id="146" name="テキスト ボックス 145"/>
        <xdr:cNvSpPr txBox="1"/>
      </xdr:nvSpPr>
      <xdr:spPr>
        <a:xfrm>
          <a:off x="1719795" y="946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94029</xdr:rowOff>
    </xdr:from>
    <xdr:to>
      <xdr:col>6</xdr:col>
      <xdr:colOff>38100</xdr:colOff>
      <xdr:row>57</xdr:row>
      <xdr:rowOff>24179</xdr:rowOff>
    </xdr:to>
    <xdr:sp macro="" textlink="">
      <xdr:nvSpPr>
        <xdr:cNvPr id="147" name="楕円 146"/>
        <xdr:cNvSpPr/>
      </xdr:nvSpPr>
      <xdr:spPr>
        <a:xfrm>
          <a:off x="1079500" y="9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40706</xdr:rowOff>
    </xdr:from>
    <xdr:ext cx="599010" cy="259045"/>
    <xdr:sp macro="" textlink="">
      <xdr:nvSpPr>
        <xdr:cNvPr id="148" name="テキスト ボックス 147"/>
        <xdr:cNvSpPr txBox="1"/>
      </xdr:nvSpPr>
      <xdr:spPr>
        <a:xfrm>
          <a:off x="830795" y="947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96500</xdr:rowOff>
    </xdr:from>
    <xdr:to>
      <xdr:col>24</xdr:col>
      <xdr:colOff>63500</xdr:colOff>
      <xdr:row>75</xdr:row>
      <xdr:rowOff>138178</xdr:rowOff>
    </xdr:to>
    <xdr:cxnSp macro="">
      <xdr:nvCxnSpPr>
        <xdr:cNvPr id="176" name="直線コネクタ 175"/>
        <xdr:cNvCxnSpPr/>
      </xdr:nvCxnSpPr>
      <xdr:spPr>
        <a:xfrm flipV="1">
          <a:off x="3797300" y="12955250"/>
          <a:ext cx="838200" cy="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69300</xdr:rowOff>
    </xdr:from>
    <xdr:to>
      <xdr:col>19</xdr:col>
      <xdr:colOff>177800</xdr:colOff>
      <xdr:row>75</xdr:row>
      <xdr:rowOff>138178</xdr:rowOff>
    </xdr:to>
    <xdr:cxnSp macro="">
      <xdr:nvCxnSpPr>
        <xdr:cNvPr id="179" name="直線コネクタ 178"/>
        <xdr:cNvCxnSpPr/>
      </xdr:nvCxnSpPr>
      <xdr:spPr>
        <a:xfrm>
          <a:off x="2908300" y="12928050"/>
          <a:ext cx="889000" cy="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69300</xdr:rowOff>
    </xdr:from>
    <xdr:to>
      <xdr:col>15</xdr:col>
      <xdr:colOff>50800</xdr:colOff>
      <xdr:row>75</xdr:row>
      <xdr:rowOff>84031</xdr:rowOff>
    </xdr:to>
    <xdr:cxnSp macro="">
      <xdr:nvCxnSpPr>
        <xdr:cNvPr id="182" name="直線コネクタ 181"/>
        <xdr:cNvCxnSpPr/>
      </xdr:nvCxnSpPr>
      <xdr:spPr>
        <a:xfrm flipV="1">
          <a:off x="2019300" y="12928050"/>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84031</xdr:rowOff>
    </xdr:from>
    <xdr:to>
      <xdr:col>10</xdr:col>
      <xdr:colOff>114300</xdr:colOff>
      <xdr:row>76</xdr:row>
      <xdr:rowOff>123930</xdr:rowOff>
    </xdr:to>
    <xdr:cxnSp macro="">
      <xdr:nvCxnSpPr>
        <xdr:cNvPr id="185" name="直線コネクタ 184"/>
        <xdr:cNvCxnSpPr/>
      </xdr:nvCxnSpPr>
      <xdr:spPr>
        <a:xfrm flipV="1">
          <a:off x="1130300" y="12942781"/>
          <a:ext cx="889000" cy="2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45700</xdr:rowOff>
    </xdr:from>
    <xdr:to>
      <xdr:col>24</xdr:col>
      <xdr:colOff>114300</xdr:colOff>
      <xdr:row>75</xdr:row>
      <xdr:rowOff>147300</xdr:rowOff>
    </xdr:to>
    <xdr:sp macro="" textlink="">
      <xdr:nvSpPr>
        <xdr:cNvPr id="195" name="楕円 194"/>
        <xdr:cNvSpPr/>
      </xdr:nvSpPr>
      <xdr:spPr>
        <a:xfrm>
          <a:off x="4584700" y="12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68577</xdr:rowOff>
    </xdr:from>
    <xdr:ext cx="599010" cy="259045"/>
    <xdr:sp macro="" textlink="">
      <xdr:nvSpPr>
        <xdr:cNvPr id="196" name="民生費該当値テキスト"/>
        <xdr:cNvSpPr txBox="1"/>
      </xdr:nvSpPr>
      <xdr:spPr>
        <a:xfrm>
          <a:off x="4686300" y="1275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87378</xdr:rowOff>
    </xdr:from>
    <xdr:to>
      <xdr:col>20</xdr:col>
      <xdr:colOff>38100</xdr:colOff>
      <xdr:row>76</xdr:row>
      <xdr:rowOff>17528</xdr:rowOff>
    </xdr:to>
    <xdr:sp macro="" textlink="">
      <xdr:nvSpPr>
        <xdr:cNvPr id="197" name="楕円 196"/>
        <xdr:cNvSpPr/>
      </xdr:nvSpPr>
      <xdr:spPr>
        <a:xfrm>
          <a:off x="3746500" y="129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34055</xdr:rowOff>
    </xdr:from>
    <xdr:ext cx="599010" cy="259045"/>
    <xdr:sp macro="" textlink="">
      <xdr:nvSpPr>
        <xdr:cNvPr id="198" name="テキスト ボックス 197"/>
        <xdr:cNvSpPr txBox="1"/>
      </xdr:nvSpPr>
      <xdr:spPr>
        <a:xfrm>
          <a:off x="3497795" y="127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18500</xdr:rowOff>
    </xdr:from>
    <xdr:to>
      <xdr:col>15</xdr:col>
      <xdr:colOff>101600</xdr:colOff>
      <xdr:row>75</xdr:row>
      <xdr:rowOff>120100</xdr:rowOff>
    </xdr:to>
    <xdr:sp macro="" textlink="">
      <xdr:nvSpPr>
        <xdr:cNvPr id="199" name="楕円 198"/>
        <xdr:cNvSpPr/>
      </xdr:nvSpPr>
      <xdr:spPr>
        <a:xfrm>
          <a:off x="2857500" y="128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136627</xdr:rowOff>
    </xdr:from>
    <xdr:ext cx="599010" cy="259045"/>
    <xdr:sp macro="" textlink="">
      <xdr:nvSpPr>
        <xdr:cNvPr id="200" name="テキスト ボックス 199"/>
        <xdr:cNvSpPr txBox="1"/>
      </xdr:nvSpPr>
      <xdr:spPr>
        <a:xfrm>
          <a:off x="2608795" y="126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33231</xdr:rowOff>
    </xdr:from>
    <xdr:to>
      <xdr:col>10</xdr:col>
      <xdr:colOff>165100</xdr:colOff>
      <xdr:row>75</xdr:row>
      <xdr:rowOff>134831</xdr:rowOff>
    </xdr:to>
    <xdr:sp macro="" textlink="">
      <xdr:nvSpPr>
        <xdr:cNvPr id="201" name="楕円 200"/>
        <xdr:cNvSpPr/>
      </xdr:nvSpPr>
      <xdr:spPr>
        <a:xfrm>
          <a:off x="1968500" y="128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151358</xdr:rowOff>
    </xdr:from>
    <xdr:ext cx="599010" cy="259045"/>
    <xdr:sp macro="" textlink="">
      <xdr:nvSpPr>
        <xdr:cNvPr id="202" name="テキスト ボックス 201"/>
        <xdr:cNvSpPr txBox="1"/>
      </xdr:nvSpPr>
      <xdr:spPr>
        <a:xfrm>
          <a:off x="1719795" y="1266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73130</xdr:rowOff>
    </xdr:from>
    <xdr:to>
      <xdr:col>6</xdr:col>
      <xdr:colOff>38100</xdr:colOff>
      <xdr:row>77</xdr:row>
      <xdr:rowOff>3280</xdr:rowOff>
    </xdr:to>
    <xdr:sp macro="" textlink="">
      <xdr:nvSpPr>
        <xdr:cNvPr id="203" name="楕円 202"/>
        <xdr:cNvSpPr/>
      </xdr:nvSpPr>
      <xdr:spPr>
        <a:xfrm>
          <a:off x="1079500" y="131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19808</xdr:rowOff>
    </xdr:from>
    <xdr:ext cx="599010" cy="259045"/>
    <xdr:sp macro="" textlink="">
      <xdr:nvSpPr>
        <xdr:cNvPr id="204" name="テキスト ボックス 203"/>
        <xdr:cNvSpPr txBox="1"/>
      </xdr:nvSpPr>
      <xdr:spPr>
        <a:xfrm>
          <a:off x="830795" y="1287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119346</xdr:rowOff>
    </xdr:from>
    <xdr:to>
      <xdr:col>24</xdr:col>
      <xdr:colOff>63500</xdr:colOff>
      <xdr:row>95</xdr:row>
      <xdr:rowOff>21171</xdr:rowOff>
    </xdr:to>
    <xdr:cxnSp macro="">
      <xdr:nvCxnSpPr>
        <xdr:cNvPr id="231" name="直線コネクタ 230"/>
        <xdr:cNvCxnSpPr/>
      </xdr:nvCxnSpPr>
      <xdr:spPr>
        <a:xfrm>
          <a:off x="3797300" y="16235646"/>
          <a:ext cx="8382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119346</xdr:rowOff>
    </xdr:from>
    <xdr:to>
      <xdr:col>19</xdr:col>
      <xdr:colOff>177800</xdr:colOff>
      <xdr:row>95</xdr:row>
      <xdr:rowOff>2600</xdr:rowOff>
    </xdr:to>
    <xdr:cxnSp macro="">
      <xdr:nvCxnSpPr>
        <xdr:cNvPr id="234" name="直線コネクタ 233"/>
        <xdr:cNvCxnSpPr/>
      </xdr:nvCxnSpPr>
      <xdr:spPr>
        <a:xfrm flipV="1">
          <a:off x="2908300" y="16235646"/>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2600</xdr:rowOff>
    </xdr:from>
    <xdr:to>
      <xdr:col>15</xdr:col>
      <xdr:colOff>50800</xdr:colOff>
      <xdr:row>95</xdr:row>
      <xdr:rowOff>9658</xdr:rowOff>
    </xdr:to>
    <xdr:cxnSp macro="">
      <xdr:nvCxnSpPr>
        <xdr:cNvPr id="237" name="直線コネクタ 236"/>
        <xdr:cNvCxnSpPr/>
      </xdr:nvCxnSpPr>
      <xdr:spPr>
        <a:xfrm flipV="1">
          <a:off x="2019300" y="16290350"/>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9658</xdr:rowOff>
    </xdr:from>
    <xdr:to>
      <xdr:col>10</xdr:col>
      <xdr:colOff>114300</xdr:colOff>
      <xdr:row>95</xdr:row>
      <xdr:rowOff>115638</xdr:rowOff>
    </xdr:to>
    <xdr:cxnSp macro="">
      <xdr:nvCxnSpPr>
        <xdr:cNvPr id="240" name="直線コネクタ 239"/>
        <xdr:cNvCxnSpPr/>
      </xdr:nvCxnSpPr>
      <xdr:spPr>
        <a:xfrm flipV="1">
          <a:off x="1130300" y="16297408"/>
          <a:ext cx="889000" cy="10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141821</xdr:rowOff>
    </xdr:from>
    <xdr:to>
      <xdr:col>24</xdr:col>
      <xdr:colOff>114300</xdr:colOff>
      <xdr:row>95</xdr:row>
      <xdr:rowOff>71971</xdr:rowOff>
    </xdr:to>
    <xdr:sp macro="" textlink="">
      <xdr:nvSpPr>
        <xdr:cNvPr id="250" name="楕円 249"/>
        <xdr:cNvSpPr/>
      </xdr:nvSpPr>
      <xdr:spPr>
        <a:xfrm>
          <a:off x="4584700" y="16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164698</xdr:rowOff>
    </xdr:from>
    <xdr:ext cx="599010" cy="259045"/>
    <xdr:sp macro="" textlink="">
      <xdr:nvSpPr>
        <xdr:cNvPr id="251" name="衛生費該当値テキスト"/>
        <xdr:cNvSpPr txBox="1"/>
      </xdr:nvSpPr>
      <xdr:spPr>
        <a:xfrm>
          <a:off x="4686300" y="1610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68546</xdr:rowOff>
    </xdr:from>
    <xdr:to>
      <xdr:col>20</xdr:col>
      <xdr:colOff>38100</xdr:colOff>
      <xdr:row>94</xdr:row>
      <xdr:rowOff>170146</xdr:rowOff>
    </xdr:to>
    <xdr:sp macro="" textlink="">
      <xdr:nvSpPr>
        <xdr:cNvPr id="252" name="楕円 251"/>
        <xdr:cNvSpPr/>
      </xdr:nvSpPr>
      <xdr:spPr>
        <a:xfrm>
          <a:off x="3746500" y="161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15223</xdr:rowOff>
    </xdr:from>
    <xdr:ext cx="599010" cy="259045"/>
    <xdr:sp macro="" textlink="">
      <xdr:nvSpPr>
        <xdr:cNvPr id="253" name="テキスト ボックス 252"/>
        <xdr:cNvSpPr txBox="1"/>
      </xdr:nvSpPr>
      <xdr:spPr>
        <a:xfrm>
          <a:off x="3497795" y="159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123250</xdr:rowOff>
    </xdr:from>
    <xdr:to>
      <xdr:col>15</xdr:col>
      <xdr:colOff>101600</xdr:colOff>
      <xdr:row>95</xdr:row>
      <xdr:rowOff>53400</xdr:rowOff>
    </xdr:to>
    <xdr:sp macro="" textlink="">
      <xdr:nvSpPr>
        <xdr:cNvPr id="254" name="楕円 253"/>
        <xdr:cNvSpPr/>
      </xdr:nvSpPr>
      <xdr:spPr>
        <a:xfrm>
          <a:off x="2857500" y="162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69927</xdr:rowOff>
    </xdr:from>
    <xdr:ext cx="599010" cy="259045"/>
    <xdr:sp macro="" textlink="">
      <xdr:nvSpPr>
        <xdr:cNvPr id="255" name="テキスト ボックス 254"/>
        <xdr:cNvSpPr txBox="1"/>
      </xdr:nvSpPr>
      <xdr:spPr>
        <a:xfrm>
          <a:off x="2608795" y="160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130308</xdr:rowOff>
    </xdr:from>
    <xdr:to>
      <xdr:col>10</xdr:col>
      <xdr:colOff>165100</xdr:colOff>
      <xdr:row>95</xdr:row>
      <xdr:rowOff>60458</xdr:rowOff>
    </xdr:to>
    <xdr:sp macro="" textlink="">
      <xdr:nvSpPr>
        <xdr:cNvPr id="256" name="楕円 255"/>
        <xdr:cNvSpPr/>
      </xdr:nvSpPr>
      <xdr:spPr>
        <a:xfrm>
          <a:off x="1968500" y="162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76985</xdr:rowOff>
    </xdr:from>
    <xdr:ext cx="599010" cy="259045"/>
    <xdr:sp macro="" textlink="">
      <xdr:nvSpPr>
        <xdr:cNvPr id="257" name="テキスト ボックス 256"/>
        <xdr:cNvSpPr txBox="1"/>
      </xdr:nvSpPr>
      <xdr:spPr>
        <a:xfrm>
          <a:off x="1719795" y="160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64838</xdr:rowOff>
    </xdr:from>
    <xdr:to>
      <xdr:col>6</xdr:col>
      <xdr:colOff>38100</xdr:colOff>
      <xdr:row>95</xdr:row>
      <xdr:rowOff>166438</xdr:rowOff>
    </xdr:to>
    <xdr:sp macro="" textlink="">
      <xdr:nvSpPr>
        <xdr:cNvPr id="258" name="楕円 257"/>
        <xdr:cNvSpPr/>
      </xdr:nvSpPr>
      <xdr:spPr>
        <a:xfrm>
          <a:off x="1079500" y="16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11515</xdr:rowOff>
    </xdr:from>
    <xdr:ext cx="599010" cy="259045"/>
    <xdr:sp macro="" textlink="">
      <xdr:nvSpPr>
        <xdr:cNvPr id="259" name="テキスト ボックス 258"/>
        <xdr:cNvSpPr txBox="1"/>
      </xdr:nvSpPr>
      <xdr:spPr>
        <a:xfrm>
          <a:off x="830795" y="161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35361</xdr:rowOff>
    </xdr:from>
    <xdr:to>
      <xdr:col>41</xdr:col>
      <xdr:colOff>50800</xdr:colOff>
      <xdr:row>39</xdr:row>
      <xdr:rowOff>98878</xdr:rowOff>
    </xdr:to>
    <xdr:cxnSp macro="">
      <xdr:nvCxnSpPr>
        <xdr:cNvPr id="299" name="直線コネクタ 298"/>
        <xdr:cNvCxnSpPr/>
      </xdr:nvCxnSpPr>
      <xdr:spPr>
        <a:xfrm>
          <a:off x="6972300" y="6721911"/>
          <a:ext cx="889000" cy="6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156011</xdr:rowOff>
    </xdr:from>
    <xdr:to>
      <xdr:col>36</xdr:col>
      <xdr:colOff>165100</xdr:colOff>
      <xdr:row>39</xdr:row>
      <xdr:rowOff>86161</xdr:rowOff>
    </xdr:to>
    <xdr:sp macro="" textlink="">
      <xdr:nvSpPr>
        <xdr:cNvPr id="317" name="楕円 316"/>
        <xdr:cNvSpPr/>
      </xdr:nvSpPr>
      <xdr:spPr>
        <a:xfrm>
          <a:off x="6921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77288</xdr:rowOff>
    </xdr:from>
    <xdr:ext cx="378565" cy="259045"/>
    <xdr:sp macro="" textlink="">
      <xdr:nvSpPr>
        <xdr:cNvPr id="318" name="テキスト ボックス 317"/>
        <xdr:cNvSpPr txBox="1"/>
      </xdr:nvSpPr>
      <xdr:spPr>
        <a:xfrm>
          <a:off x="6783017" y="6763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19879</xdr:rowOff>
    </xdr:from>
    <xdr:to>
      <xdr:col>55</xdr:col>
      <xdr:colOff>0</xdr:colOff>
      <xdr:row>57</xdr:row>
      <xdr:rowOff>45107</xdr:rowOff>
    </xdr:to>
    <xdr:cxnSp macro="">
      <xdr:nvCxnSpPr>
        <xdr:cNvPr id="345" name="直線コネクタ 344"/>
        <xdr:cNvCxnSpPr/>
      </xdr:nvCxnSpPr>
      <xdr:spPr>
        <a:xfrm flipV="1">
          <a:off x="9639300" y="9792529"/>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1701</xdr:rowOff>
    </xdr:from>
    <xdr:to>
      <xdr:col>50</xdr:col>
      <xdr:colOff>114300</xdr:colOff>
      <xdr:row>57</xdr:row>
      <xdr:rowOff>45107</xdr:rowOff>
    </xdr:to>
    <xdr:cxnSp macro="">
      <xdr:nvCxnSpPr>
        <xdr:cNvPr id="348" name="直線コネクタ 347"/>
        <xdr:cNvCxnSpPr/>
      </xdr:nvCxnSpPr>
      <xdr:spPr>
        <a:xfrm>
          <a:off x="8750300" y="9774351"/>
          <a:ext cx="889000" cy="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1701</xdr:rowOff>
    </xdr:from>
    <xdr:to>
      <xdr:col>45</xdr:col>
      <xdr:colOff>177800</xdr:colOff>
      <xdr:row>57</xdr:row>
      <xdr:rowOff>10806</xdr:rowOff>
    </xdr:to>
    <xdr:cxnSp macro="">
      <xdr:nvCxnSpPr>
        <xdr:cNvPr id="351" name="直線コネクタ 350"/>
        <xdr:cNvCxnSpPr/>
      </xdr:nvCxnSpPr>
      <xdr:spPr>
        <a:xfrm flipV="1">
          <a:off x="7861300" y="9774351"/>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10806</xdr:rowOff>
    </xdr:from>
    <xdr:to>
      <xdr:col>41</xdr:col>
      <xdr:colOff>50800</xdr:colOff>
      <xdr:row>57</xdr:row>
      <xdr:rowOff>84855</xdr:rowOff>
    </xdr:to>
    <xdr:cxnSp macro="">
      <xdr:nvCxnSpPr>
        <xdr:cNvPr id="354" name="直線コネクタ 353"/>
        <xdr:cNvCxnSpPr/>
      </xdr:nvCxnSpPr>
      <xdr:spPr>
        <a:xfrm flipV="1">
          <a:off x="6972300" y="9783456"/>
          <a:ext cx="889000" cy="7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140529</xdr:rowOff>
    </xdr:from>
    <xdr:to>
      <xdr:col>55</xdr:col>
      <xdr:colOff>50800</xdr:colOff>
      <xdr:row>57</xdr:row>
      <xdr:rowOff>70679</xdr:rowOff>
    </xdr:to>
    <xdr:sp macro="" textlink="">
      <xdr:nvSpPr>
        <xdr:cNvPr id="364" name="楕円 363"/>
        <xdr:cNvSpPr/>
      </xdr:nvSpPr>
      <xdr:spPr>
        <a:xfrm>
          <a:off x="10426700" y="97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163406</xdr:rowOff>
    </xdr:from>
    <xdr:ext cx="599010" cy="259045"/>
    <xdr:sp macro="" textlink="">
      <xdr:nvSpPr>
        <xdr:cNvPr id="365" name="農林水産業費該当値テキスト"/>
        <xdr:cNvSpPr txBox="1"/>
      </xdr:nvSpPr>
      <xdr:spPr>
        <a:xfrm>
          <a:off x="10528300" y="959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165757</xdr:rowOff>
    </xdr:from>
    <xdr:to>
      <xdr:col>50</xdr:col>
      <xdr:colOff>165100</xdr:colOff>
      <xdr:row>57</xdr:row>
      <xdr:rowOff>95907</xdr:rowOff>
    </xdr:to>
    <xdr:sp macro="" textlink="">
      <xdr:nvSpPr>
        <xdr:cNvPr id="366" name="楕円 365"/>
        <xdr:cNvSpPr/>
      </xdr:nvSpPr>
      <xdr:spPr>
        <a:xfrm>
          <a:off x="9588500" y="97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112434</xdr:rowOff>
    </xdr:from>
    <xdr:ext cx="599010" cy="259045"/>
    <xdr:sp macro="" textlink="">
      <xdr:nvSpPr>
        <xdr:cNvPr id="367" name="テキスト ボックス 366"/>
        <xdr:cNvSpPr txBox="1"/>
      </xdr:nvSpPr>
      <xdr:spPr>
        <a:xfrm>
          <a:off x="9339795" y="954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122351</xdr:rowOff>
    </xdr:from>
    <xdr:to>
      <xdr:col>46</xdr:col>
      <xdr:colOff>38100</xdr:colOff>
      <xdr:row>57</xdr:row>
      <xdr:rowOff>52501</xdr:rowOff>
    </xdr:to>
    <xdr:sp macro="" textlink="">
      <xdr:nvSpPr>
        <xdr:cNvPr id="368" name="楕円 367"/>
        <xdr:cNvSpPr/>
      </xdr:nvSpPr>
      <xdr:spPr>
        <a:xfrm>
          <a:off x="8699500" y="97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69028</xdr:rowOff>
    </xdr:from>
    <xdr:ext cx="599010" cy="259045"/>
    <xdr:sp macro="" textlink="">
      <xdr:nvSpPr>
        <xdr:cNvPr id="369" name="テキスト ボックス 368"/>
        <xdr:cNvSpPr txBox="1"/>
      </xdr:nvSpPr>
      <xdr:spPr>
        <a:xfrm>
          <a:off x="8450795" y="949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131456</xdr:rowOff>
    </xdr:from>
    <xdr:to>
      <xdr:col>41</xdr:col>
      <xdr:colOff>101600</xdr:colOff>
      <xdr:row>57</xdr:row>
      <xdr:rowOff>61606</xdr:rowOff>
    </xdr:to>
    <xdr:sp macro="" textlink="">
      <xdr:nvSpPr>
        <xdr:cNvPr id="370" name="楕円 369"/>
        <xdr:cNvSpPr/>
      </xdr:nvSpPr>
      <xdr:spPr>
        <a:xfrm>
          <a:off x="7810500" y="97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78133</xdr:rowOff>
    </xdr:from>
    <xdr:ext cx="599010" cy="259045"/>
    <xdr:sp macro="" textlink="">
      <xdr:nvSpPr>
        <xdr:cNvPr id="371" name="テキスト ボックス 370"/>
        <xdr:cNvSpPr txBox="1"/>
      </xdr:nvSpPr>
      <xdr:spPr>
        <a:xfrm>
          <a:off x="7561795" y="9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34055</xdr:rowOff>
    </xdr:from>
    <xdr:to>
      <xdr:col>36</xdr:col>
      <xdr:colOff>165100</xdr:colOff>
      <xdr:row>57</xdr:row>
      <xdr:rowOff>135655</xdr:rowOff>
    </xdr:to>
    <xdr:sp macro="" textlink="">
      <xdr:nvSpPr>
        <xdr:cNvPr id="372" name="楕円 371"/>
        <xdr:cNvSpPr/>
      </xdr:nvSpPr>
      <xdr:spPr>
        <a:xfrm>
          <a:off x="6921500" y="9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152182</xdr:rowOff>
    </xdr:from>
    <xdr:ext cx="534377" cy="259045"/>
    <xdr:sp macro="" textlink="">
      <xdr:nvSpPr>
        <xdr:cNvPr id="373" name="テキスト ボックス 372"/>
        <xdr:cNvSpPr txBox="1"/>
      </xdr:nvSpPr>
      <xdr:spPr>
        <a:xfrm>
          <a:off x="6705111" y="95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118650</xdr:rowOff>
    </xdr:from>
    <xdr:to>
      <xdr:col>55</xdr:col>
      <xdr:colOff>0</xdr:colOff>
      <xdr:row>77</xdr:row>
      <xdr:rowOff>17532</xdr:rowOff>
    </xdr:to>
    <xdr:cxnSp macro="">
      <xdr:nvCxnSpPr>
        <xdr:cNvPr id="402" name="直線コネクタ 401"/>
        <xdr:cNvCxnSpPr/>
      </xdr:nvCxnSpPr>
      <xdr:spPr>
        <a:xfrm flipV="1">
          <a:off x="9639300" y="13148850"/>
          <a:ext cx="8382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17532</xdr:rowOff>
    </xdr:from>
    <xdr:to>
      <xdr:col>50</xdr:col>
      <xdr:colOff>114300</xdr:colOff>
      <xdr:row>77</xdr:row>
      <xdr:rowOff>42621</xdr:rowOff>
    </xdr:to>
    <xdr:cxnSp macro="">
      <xdr:nvCxnSpPr>
        <xdr:cNvPr id="405" name="直線コネクタ 404"/>
        <xdr:cNvCxnSpPr/>
      </xdr:nvCxnSpPr>
      <xdr:spPr>
        <a:xfrm flipV="1">
          <a:off x="8750300" y="13219182"/>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6350</xdr:rowOff>
    </xdr:from>
    <xdr:to>
      <xdr:col>45</xdr:col>
      <xdr:colOff>177800</xdr:colOff>
      <xdr:row>77</xdr:row>
      <xdr:rowOff>42621</xdr:rowOff>
    </xdr:to>
    <xdr:cxnSp macro="">
      <xdr:nvCxnSpPr>
        <xdr:cNvPr id="408" name="直線コネクタ 407"/>
        <xdr:cNvCxnSpPr/>
      </xdr:nvCxnSpPr>
      <xdr:spPr>
        <a:xfrm>
          <a:off x="7861300" y="12693650"/>
          <a:ext cx="889000" cy="55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6350</xdr:rowOff>
    </xdr:from>
    <xdr:to>
      <xdr:col>41</xdr:col>
      <xdr:colOff>50800</xdr:colOff>
      <xdr:row>76</xdr:row>
      <xdr:rowOff>122269</xdr:rowOff>
    </xdr:to>
    <xdr:cxnSp macro="">
      <xdr:nvCxnSpPr>
        <xdr:cNvPr id="411" name="直線コネクタ 410"/>
        <xdr:cNvCxnSpPr/>
      </xdr:nvCxnSpPr>
      <xdr:spPr>
        <a:xfrm flipV="1">
          <a:off x="6972300" y="12693650"/>
          <a:ext cx="889000" cy="4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67850</xdr:rowOff>
    </xdr:from>
    <xdr:to>
      <xdr:col>55</xdr:col>
      <xdr:colOff>50800</xdr:colOff>
      <xdr:row>76</xdr:row>
      <xdr:rowOff>169450</xdr:rowOff>
    </xdr:to>
    <xdr:sp macro="" textlink="">
      <xdr:nvSpPr>
        <xdr:cNvPr id="421" name="楕円 420"/>
        <xdr:cNvSpPr/>
      </xdr:nvSpPr>
      <xdr:spPr>
        <a:xfrm>
          <a:off x="10426700" y="130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46277</xdr:rowOff>
    </xdr:from>
    <xdr:ext cx="534377" cy="259045"/>
    <xdr:sp macro="" textlink="">
      <xdr:nvSpPr>
        <xdr:cNvPr id="422" name="商工費該当値テキスト"/>
        <xdr:cNvSpPr txBox="1"/>
      </xdr:nvSpPr>
      <xdr:spPr>
        <a:xfrm>
          <a:off x="10528300" y="130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138182</xdr:rowOff>
    </xdr:from>
    <xdr:to>
      <xdr:col>50</xdr:col>
      <xdr:colOff>165100</xdr:colOff>
      <xdr:row>77</xdr:row>
      <xdr:rowOff>68332</xdr:rowOff>
    </xdr:to>
    <xdr:sp macro="" textlink="">
      <xdr:nvSpPr>
        <xdr:cNvPr id="423" name="楕円 422"/>
        <xdr:cNvSpPr/>
      </xdr:nvSpPr>
      <xdr:spPr>
        <a:xfrm>
          <a:off x="9588500" y="131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59459</xdr:rowOff>
    </xdr:from>
    <xdr:ext cx="534377" cy="259045"/>
    <xdr:sp macro="" textlink="">
      <xdr:nvSpPr>
        <xdr:cNvPr id="424" name="テキスト ボックス 423"/>
        <xdr:cNvSpPr txBox="1"/>
      </xdr:nvSpPr>
      <xdr:spPr>
        <a:xfrm>
          <a:off x="9372111" y="132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163271</xdr:rowOff>
    </xdr:from>
    <xdr:to>
      <xdr:col>46</xdr:col>
      <xdr:colOff>38100</xdr:colOff>
      <xdr:row>77</xdr:row>
      <xdr:rowOff>93421</xdr:rowOff>
    </xdr:to>
    <xdr:sp macro="" textlink="">
      <xdr:nvSpPr>
        <xdr:cNvPr id="425" name="楕円 424"/>
        <xdr:cNvSpPr/>
      </xdr:nvSpPr>
      <xdr:spPr>
        <a:xfrm>
          <a:off x="8699500" y="13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84548</xdr:rowOff>
    </xdr:from>
    <xdr:ext cx="534377" cy="259045"/>
    <xdr:sp macro="" textlink="">
      <xdr:nvSpPr>
        <xdr:cNvPr id="426" name="テキスト ボックス 425"/>
        <xdr:cNvSpPr txBox="1"/>
      </xdr:nvSpPr>
      <xdr:spPr>
        <a:xfrm>
          <a:off x="8483111" y="132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127000</xdr:rowOff>
    </xdr:from>
    <xdr:to>
      <xdr:col>41</xdr:col>
      <xdr:colOff>101600</xdr:colOff>
      <xdr:row>74</xdr:row>
      <xdr:rowOff>57150</xdr:rowOff>
    </xdr:to>
    <xdr:sp macro="" textlink="">
      <xdr:nvSpPr>
        <xdr:cNvPr id="427" name="楕円 426"/>
        <xdr:cNvSpPr/>
      </xdr:nvSpPr>
      <xdr:spPr>
        <a:xfrm>
          <a:off x="78105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73677</xdr:rowOff>
    </xdr:from>
    <xdr:ext cx="534377" cy="259045"/>
    <xdr:sp macro="" textlink="">
      <xdr:nvSpPr>
        <xdr:cNvPr id="428" name="テキスト ボックス 427"/>
        <xdr:cNvSpPr txBox="1"/>
      </xdr:nvSpPr>
      <xdr:spPr>
        <a:xfrm>
          <a:off x="7594111" y="124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71469</xdr:rowOff>
    </xdr:from>
    <xdr:to>
      <xdr:col>36</xdr:col>
      <xdr:colOff>165100</xdr:colOff>
      <xdr:row>77</xdr:row>
      <xdr:rowOff>1619</xdr:rowOff>
    </xdr:to>
    <xdr:sp macro="" textlink="">
      <xdr:nvSpPr>
        <xdr:cNvPr id="429" name="楕円 428"/>
        <xdr:cNvSpPr/>
      </xdr:nvSpPr>
      <xdr:spPr>
        <a:xfrm>
          <a:off x="6921500" y="131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164196</xdr:rowOff>
    </xdr:from>
    <xdr:ext cx="534377" cy="259045"/>
    <xdr:sp macro="" textlink="">
      <xdr:nvSpPr>
        <xdr:cNvPr id="430" name="テキスト ボックス 429"/>
        <xdr:cNvSpPr txBox="1"/>
      </xdr:nvSpPr>
      <xdr:spPr>
        <a:xfrm>
          <a:off x="6705111" y="131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63297</xdr:rowOff>
    </xdr:from>
    <xdr:to>
      <xdr:col>55</xdr:col>
      <xdr:colOff>0</xdr:colOff>
      <xdr:row>97</xdr:row>
      <xdr:rowOff>129587</xdr:rowOff>
    </xdr:to>
    <xdr:cxnSp macro="">
      <xdr:nvCxnSpPr>
        <xdr:cNvPr id="457" name="直線コネクタ 456"/>
        <xdr:cNvCxnSpPr/>
      </xdr:nvCxnSpPr>
      <xdr:spPr>
        <a:xfrm>
          <a:off x="9639300" y="16693947"/>
          <a:ext cx="838200" cy="6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33565</xdr:rowOff>
    </xdr:from>
    <xdr:to>
      <xdr:col>50</xdr:col>
      <xdr:colOff>114300</xdr:colOff>
      <xdr:row>97</xdr:row>
      <xdr:rowOff>63297</xdr:rowOff>
    </xdr:to>
    <xdr:cxnSp macro="">
      <xdr:nvCxnSpPr>
        <xdr:cNvPr id="460" name="直線コネクタ 459"/>
        <xdr:cNvCxnSpPr/>
      </xdr:nvCxnSpPr>
      <xdr:spPr>
        <a:xfrm>
          <a:off x="8750300" y="16664215"/>
          <a:ext cx="8890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164426</xdr:rowOff>
    </xdr:from>
    <xdr:to>
      <xdr:col>45</xdr:col>
      <xdr:colOff>177800</xdr:colOff>
      <xdr:row>97</xdr:row>
      <xdr:rowOff>33565</xdr:rowOff>
    </xdr:to>
    <xdr:cxnSp macro="">
      <xdr:nvCxnSpPr>
        <xdr:cNvPr id="463" name="直線コネクタ 462"/>
        <xdr:cNvCxnSpPr/>
      </xdr:nvCxnSpPr>
      <xdr:spPr>
        <a:xfrm>
          <a:off x="7861300" y="16623626"/>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164426</xdr:rowOff>
    </xdr:from>
    <xdr:to>
      <xdr:col>41</xdr:col>
      <xdr:colOff>50800</xdr:colOff>
      <xdr:row>97</xdr:row>
      <xdr:rowOff>24051</xdr:rowOff>
    </xdr:to>
    <xdr:cxnSp macro="">
      <xdr:nvCxnSpPr>
        <xdr:cNvPr id="466" name="直線コネクタ 465"/>
        <xdr:cNvCxnSpPr/>
      </xdr:nvCxnSpPr>
      <xdr:spPr>
        <a:xfrm flipV="1">
          <a:off x="6972300" y="16623626"/>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78787</xdr:rowOff>
    </xdr:from>
    <xdr:to>
      <xdr:col>55</xdr:col>
      <xdr:colOff>50800</xdr:colOff>
      <xdr:row>98</xdr:row>
      <xdr:rowOff>8937</xdr:rowOff>
    </xdr:to>
    <xdr:sp macro="" textlink="">
      <xdr:nvSpPr>
        <xdr:cNvPr id="476" name="楕円 475"/>
        <xdr:cNvSpPr/>
      </xdr:nvSpPr>
      <xdr:spPr>
        <a:xfrm>
          <a:off x="10426700" y="167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165164</xdr:rowOff>
    </xdr:from>
    <xdr:ext cx="534377" cy="259045"/>
    <xdr:sp macro="" textlink="">
      <xdr:nvSpPr>
        <xdr:cNvPr id="477" name="土木費該当値テキスト"/>
        <xdr:cNvSpPr txBox="1"/>
      </xdr:nvSpPr>
      <xdr:spPr>
        <a:xfrm>
          <a:off x="10528300" y="1662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12497</xdr:rowOff>
    </xdr:from>
    <xdr:to>
      <xdr:col>50</xdr:col>
      <xdr:colOff>165100</xdr:colOff>
      <xdr:row>97</xdr:row>
      <xdr:rowOff>114097</xdr:rowOff>
    </xdr:to>
    <xdr:sp macro="" textlink="">
      <xdr:nvSpPr>
        <xdr:cNvPr id="478" name="楕円 477"/>
        <xdr:cNvSpPr/>
      </xdr:nvSpPr>
      <xdr:spPr>
        <a:xfrm>
          <a:off x="9588500" y="166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105224</xdr:rowOff>
    </xdr:from>
    <xdr:ext cx="534377" cy="259045"/>
    <xdr:sp macro="" textlink="">
      <xdr:nvSpPr>
        <xdr:cNvPr id="479" name="テキスト ボックス 478"/>
        <xdr:cNvSpPr txBox="1"/>
      </xdr:nvSpPr>
      <xdr:spPr>
        <a:xfrm>
          <a:off x="9372111" y="167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154215</xdr:rowOff>
    </xdr:from>
    <xdr:to>
      <xdr:col>46</xdr:col>
      <xdr:colOff>38100</xdr:colOff>
      <xdr:row>97</xdr:row>
      <xdr:rowOff>84365</xdr:rowOff>
    </xdr:to>
    <xdr:sp macro="" textlink="">
      <xdr:nvSpPr>
        <xdr:cNvPr id="480" name="楕円 479"/>
        <xdr:cNvSpPr/>
      </xdr:nvSpPr>
      <xdr:spPr>
        <a:xfrm>
          <a:off x="8699500" y="166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75492</xdr:rowOff>
    </xdr:from>
    <xdr:ext cx="534377" cy="259045"/>
    <xdr:sp macro="" textlink="">
      <xdr:nvSpPr>
        <xdr:cNvPr id="481" name="テキスト ボックス 480"/>
        <xdr:cNvSpPr txBox="1"/>
      </xdr:nvSpPr>
      <xdr:spPr>
        <a:xfrm>
          <a:off x="8483111" y="167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113626</xdr:rowOff>
    </xdr:from>
    <xdr:to>
      <xdr:col>41</xdr:col>
      <xdr:colOff>101600</xdr:colOff>
      <xdr:row>97</xdr:row>
      <xdr:rowOff>43776</xdr:rowOff>
    </xdr:to>
    <xdr:sp macro="" textlink="">
      <xdr:nvSpPr>
        <xdr:cNvPr id="482" name="楕円 481"/>
        <xdr:cNvSpPr/>
      </xdr:nvSpPr>
      <xdr:spPr>
        <a:xfrm>
          <a:off x="7810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34903</xdr:rowOff>
    </xdr:from>
    <xdr:ext cx="534377" cy="259045"/>
    <xdr:sp macro="" textlink="">
      <xdr:nvSpPr>
        <xdr:cNvPr id="483" name="テキスト ボックス 482"/>
        <xdr:cNvSpPr txBox="1"/>
      </xdr:nvSpPr>
      <xdr:spPr>
        <a:xfrm>
          <a:off x="7594111" y="1666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144701</xdr:rowOff>
    </xdr:from>
    <xdr:to>
      <xdr:col>36</xdr:col>
      <xdr:colOff>165100</xdr:colOff>
      <xdr:row>97</xdr:row>
      <xdr:rowOff>74851</xdr:rowOff>
    </xdr:to>
    <xdr:sp macro="" textlink="">
      <xdr:nvSpPr>
        <xdr:cNvPr id="484" name="楕円 483"/>
        <xdr:cNvSpPr/>
      </xdr:nvSpPr>
      <xdr:spPr>
        <a:xfrm>
          <a:off x="6921500" y="1660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65978</xdr:rowOff>
    </xdr:from>
    <xdr:ext cx="534377" cy="259045"/>
    <xdr:sp macro="" textlink="">
      <xdr:nvSpPr>
        <xdr:cNvPr id="485" name="テキスト ボックス 484"/>
        <xdr:cNvSpPr txBox="1"/>
      </xdr:nvSpPr>
      <xdr:spPr>
        <a:xfrm>
          <a:off x="6705111" y="166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4872</xdr:rowOff>
    </xdr:from>
    <xdr:to>
      <xdr:col>85</xdr:col>
      <xdr:colOff>127000</xdr:colOff>
      <xdr:row>37</xdr:row>
      <xdr:rowOff>30696</xdr:rowOff>
    </xdr:to>
    <xdr:cxnSp macro="">
      <xdr:nvCxnSpPr>
        <xdr:cNvPr id="514" name="直線コネクタ 513"/>
        <xdr:cNvCxnSpPr/>
      </xdr:nvCxnSpPr>
      <xdr:spPr>
        <a:xfrm>
          <a:off x="15481300" y="6348522"/>
          <a:ext cx="8382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4872</xdr:rowOff>
    </xdr:from>
    <xdr:to>
      <xdr:col>81</xdr:col>
      <xdr:colOff>50800</xdr:colOff>
      <xdr:row>37</xdr:row>
      <xdr:rowOff>50919</xdr:rowOff>
    </xdr:to>
    <xdr:cxnSp macro="">
      <xdr:nvCxnSpPr>
        <xdr:cNvPr id="517" name="直線コネクタ 516"/>
        <xdr:cNvCxnSpPr/>
      </xdr:nvCxnSpPr>
      <xdr:spPr>
        <a:xfrm flipV="1">
          <a:off x="14592300" y="6348522"/>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14564</xdr:rowOff>
    </xdr:from>
    <xdr:to>
      <xdr:col>76</xdr:col>
      <xdr:colOff>114300</xdr:colOff>
      <xdr:row>37</xdr:row>
      <xdr:rowOff>50919</xdr:rowOff>
    </xdr:to>
    <xdr:cxnSp macro="">
      <xdr:nvCxnSpPr>
        <xdr:cNvPr id="520" name="直線コネクタ 519"/>
        <xdr:cNvCxnSpPr/>
      </xdr:nvCxnSpPr>
      <xdr:spPr>
        <a:xfrm>
          <a:off x="13703300" y="6358214"/>
          <a:ext cx="889000" cy="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14564</xdr:rowOff>
    </xdr:from>
    <xdr:to>
      <xdr:col>71</xdr:col>
      <xdr:colOff>177800</xdr:colOff>
      <xdr:row>37</xdr:row>
      <xdr:rowOff>20165</xdr:rowOff>
    </xdr:to>
    <xdr:cxnSp macro="">
      <xdr:nvCxnSpPr>
        <xdr:cNvPr id="523" name="直線コネクタ 522"/>
        <xdr:cNvCxnSpPr/>
      </xdr:nvCxnSpPr>
      <xdr:spPr>
        <a:xfrm flipV="1">
          <a:off x="12814300" y="635821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151346</xdr:rowOff>
    </xdr:from>
    <xdr:to>
      <xdr:col>85</xdr:col>
      <xdr:colOff>177800</xdr:colOff>
      <xdr:row>37</xdr:row>
      <xdr:rowOff>81496</xdr:rowOff>
    </xdr:to>
    <xdr:sp macro="" textlink="">
      <xdr:nvSpPr>
        <xdr:cNvPr id="533" name="楕円 532"/>
        <xdr:cNvSpPr/>
      </xdr:nvSpPr>
      <xdr:spPr>
        <a:xfrm>
          <a:off x="16268700" y="63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2773</xdr:rowOff>
    </xdr:from>
    <xdr:ext cx="534377" cy="259045"/>
    <xdr:sp macro="" textlink="">
      <xdr:nvSpPr>
        <xdr:cNvPr id="534" name="消防費該当値テキスト"/>
        <xdr:cNvSpPr txBox="1"/>
      </xdr:nvSpPr>
      <xdr:spPr>
        <a:xfrm>
          <a:off x="16370300" y="61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125522</xdr:rowOff>
    </xdr:from>
    <xdr:to>
      <xdr:col>81</xdr:col>
      <xdr:colOff>101600</xdr:colOff>
      <xdr:row>37</xdr:row>
      <xdr:rowOff>55672</xdr:rowOff>
    </xdr:to>
    <xdr:sp macro="" textlink="">
      <xdr:nvSpPr>
        <xdr:cNvPr id="535" name="楕円 534"/>
        <xdr:cNvSpPr/>
      </xdr:nvSpPr>
      <xdr:spPr>
        <a:xfrm>
          <a:off x="15430500" y="62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72199</xdr:rowOff>
    </xdr:from>
    <xdr:ext cx="534377" cy="259045"/>
    <xdr:sp macro="" textlink="">
      <xdr:nvSpPr>
        <xdr:cNvPr id="536" name="テキスト ボックス 535"/>
        <xdr:cNvSpPr txBox="1"/>
      </xdr:nvSpPr>
      <xdr:spPr>
        <a:xfrm>
          <a:off x="15214111" y="60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xdr:rowOff>
    </xdr:from>
    <xdr:to>
      <xdr:col>76</xdr:col>
      <xdr:colOff>165100</xdr:colOff>
      <xdr:row>37</xdr:row>
      <xdr:rowOff>101719</xdr:rowOff>
    </xdr:to>
    <xdr:sp macro="" textlink="">
      <xdr:nvSpPr>
        <xdr:cNvPr id="537" name="楕円 536"/>
        <xdr:cNvSpPr/>
      </xdr:nvSpPr>
      <xdr:spPr>
        <a:xfrm>
          <a:off x="14541500" y="63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118246</xdr:rowOff>
    </xdr:from>
    <xdr:ext cx="534377" cy="259045"/>
    <xdr:sp macro="" textlink="">
      <xdr:nvSpPr>
        <xdr:cNvPr id="538" name="テキスト ボックス 537"/>
        <xdr:cNvSpPr txBox="1"/>
      </xdr:nvSpPr>
      <xdr:spPr>
        <a:xfrm>
          <a:off x="14325111" y="61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135214</xdr:rowOff>
    </xdr:from>
    <xdr:to>
      <xdr:col>72</xdr:col>
      <xdr:colOff>38100</xdr:colOff>
      <xdr:row>37</xdr:row>
      <xdr:rowOff>65364</xdr:rowOff>
    </xdr:to>
    <xdr:sp macro="" textlink="">
      <xdr:nvSpPr>
        <xdr:cNvPr id="539" name="楕円 538"/>
        <xdr:cNvSpPr/>
      </xdr:nvSpPr>
      <xdr:spPr>
        <a:xfrm>
          <a:off x="13652500" y="63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81891</xdr:rowOff>
    </xdr:from>
    <xdr:ext cx="534377" cy="259045"/>
    <xdr:sp macro="" textlink="">
      <xdr:nvSpPr>
        <xdr:cNvPr id="540" name="テキスト ボックス 539"/>
        <xdr:cNvSpPr txBox="1"/>
      </xdr:nvSpPr>
      <xdr:spPr>
        <a:xfrm>
          <a:off x="13436111" y="60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140815</xdr:rowOff>
    </xdr:from>
    <xdr:to>
      <xdr:col>67</xdr:col>
      <xdr:colOff>101600</xdr:colOff>
      <xdr:row>37</xdr:row>
      <xdr:rowOff>70965</xdr:rowOff>
    </xdr:to>
    <xdr:sp macro="" textlink="">
      <xdr:nvSpPr>
        <xdr:cNvPr id="541" name="楕円 540"/>
        <xdr:cNvSpPr/>
      </xdr:nvSpPr>
      <xdr:spPr>
        <a:xfrm>
          <a:off x="12763500" y="63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87492</xdr:rowOff>
    </xdr:from>
    <xdr:ext cx="534377" cy="259045"/>
    <xdr:sp macro="" textlink="">
      <xdr:nvSpPr>
        <xdr:cNvPr id="542" name="テキスト ボックス 541"/>
        <xdr:cNvSpPr txBox="1"/>
      </xdr:nvSpPr>
      <xdr:spPr>
        <a:xfrm>
          <a:off x="12547111" y="608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76111</xdr:rowOff>
    </xdr:from>
    <xdr:to>
      <xdr:col>85</xdr:col>
      <xdr:colOff>127000</xdr:colOff>
      <xdr:row>57</xdr:row>
      <xdr:rowOff>164816</xdr:rowOff>
    </xdr:to>
    <xdr:cxnSp macro="">
      <xdr:nvCxnSpPr>
        <xdr:cNvPr id="572" name="直線コネクタ 571"/>
        <xdr:cNvCxnSpPr/>
      </xdr:nvCxnSpPr>
      <xdr:spPr>
        <a:xfrm flipV="1">
          <a:off x="15481300" y="9848761"/>
          <a:ext cx="838200" cy="8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164816</xdr:rowOff>
    </xdr:from>
    <xdr:to>
      <xdr:col>81</xdr:col>
      <xdr:colOff>50800</xdr:colOff>
      <xdr:row>58</xdr:row>
      <xdr:rowOff>130046</xdr:rowOff>
    </xdr:to>
    <xdr:cxnSp macro="">
      <xdr:nvCxnSpPr>
        <xdr:cNvPr id="575" name="直線コネクタ 574"/>
        <xdr:cNvCxnSpPr/>
      </xdr:nvCxnSpPr>
      <xdr:spPr>
        <a:xfrm flipV="1">
          <a:off x="14592300" y="9937466"/>
          <a:ext cx="889000" cy="1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37318</xdr:rowOff>
    </xdr:from>
    <xdr:to>
      <xdr:col>76</xdr:col>
      <xdr:colOff>114300</xdr:colOff>
      <xdr:row>58</xdr:row>
      <xdr:rowOff>130046</xdr:rowOff>
    </xdr:to>
    <xdr:cxnSp macro="">
      <xdr:nvCxnSpPr>
        <xdr:cNvPr id="578" name="直線コネクタ 577"/>
        <xdr:cNvCxnSpPr/>
      </xdr:nvCxnSpPr>
      <xdr:spPr>
        <a:xfrm>
          <a:off x="13703300" y="9809968"/>
          <a:ext cx="889000" cy="26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37318</xdr:rowOff>
    </xdr:from>
    <xdr:to>
      <xdr:col>71</xdr:col>
      <xdr:colOff>177800</xdr:colOff>
      <xdr:row>58</xdr:row>
      <xdr:rowOff>39787</xdr:rowOff>
    </xdr:to>
    <xdr:cxnSp macro="">
      <xdr:nvCxnSpPr>
        <xdr:cNvPr id="581" name="直線コネクタ 580"/>
        <xdr:cNvCxnSpPr/>
      </xdr:nvCxnSpPr>
      <xdr:spPr>
        <a:xfrm flipV="1">
          <a:off x="12814300" y="9809968"/>
          <a:ext cx="889000" cy="17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25311</xdr:rowOff>
    </xdr:from>
    <xdr:to>
      <xdr:col>85</xdr:col>
      <xdr:colOff>177800</xdr:colOff>
      <xdr:row>57</xdr:row>
      <xdr:rowOff>126911</xdr:rowOff>
    </xdr:to>
    <xdr:sp macro="" textlink="">
      <xdr:nvSpPr>
        <xdr:cNvPr id="591" name="楕円 590"/>
        <xdr:cNvSpPr/>
      </xdr:nvSpPr>
      <xdr:spPr>
        <a:xfrm>
          <a:off x="16268700" y="97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3738</xdr:rowOff>
    </xdr:from>
    <xdr:ext cx="534377" cy="259045"/>
    <xdr:sp macro="" textlink="">
      <xdr:nvSpPr>
        <xdr:cNvPr id="592" name="教育費該当値テキスト"/>
        <xdr:cNvSpPr txBox="1"/>
      </xdr:nvSpPr>
      <xdr:spPr>
        <a:xfrm>
          <a:off x="16370300" y="97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114016</xdr:rowOff>
    </xdr:from>
    <xdr:to>
      <xdr:col>81</xdr:col>
      <xdr:colOff>101600</xdr:colOff>
      <xdr:row>58</xdr:row>
      <xdr:rowOff>44166</xdr:rowOff>
    </xdr:to>
    <xdr:sp macro="" textlink="">
      <xdr:nvSpPr>
        <xdr:cNvPr id="593" name="楕円 592"/>
        <xdr:cNvSpPr/>
      </xdr:nvSpPr>
      <xdr:spPr>
        <a:xfrm>
          <a:off x="15430500" y="9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35293</xdr:rowOff>
    </xdr:from>
    <xdr:ext cx="534377" cy="259045"/>
    <xdr:sp macro="" textlink="">
      <xdr:nvSpPr>
        <xdr:cNvPr id="594" name="テキスト ボックス 593"/>
        <xdr:cNvSpPr txBox="1"/>
      </xdr:nvSpPr>
      <xdr:spPr>
        <a:xfrm>
          <a:off x="15214111" y="997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79246</xdr:rowOff>
    </xdr:from>
    <xdr:to>
      <xdr:col>76</xdr:col>
      <xdr:colOff>165100</xdr:colOff>
      <xdr:row>59</xdr:row>
      <xdr:rowOff>9396</xdr:rowOff>
    </xdr:to>
    <xdr:sp macro="" textlink="">
      <xdr:nvSpPr>
        <xdr:cNvPr id="595" name="楕円 594"/>
        <xdr:cNvSpPr/>
      </xdr:nvSpPr>
      <xdr:spPr>
        <a:xfrm>
          <a:off x="14541500" y="100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523</xdr:rowOff>
    </xdr:from>
    <xdr:ext cx="534377" cy="259045"/>
    <xdr:sp macro="" textlink="">
      <xdr:nvSpPr>
        <xdr:cNvPr id="596" name="テキスト ボックス 595"/>
        <xdr:cNvSpPr txBox="1"/>
      </xdr:nvSpPr>
      <xdr:spPr>
        <a:xfrm>
          <a:off x="14325111" y="101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157968</xdr:rowOff>
    </xdr:from>
    <xdr:to>
      <xdr:col>72</xdr:col>
      <xdr:colOff>38100</xdr:colOff>
      <xdr:row>57</xdr:row>
      <xdr:rowOff>88118</xdr:rowOff>
    </xdr:to>
    <xdr:sp macro="" textlink="">
      <xdr:nvSpPr>
        <xdr:cNvPr id="597" name="楕円 596"/>
        <xdr:cNvSpPr/>
      </xdr:nvSpPr>
      <xdr:spPr>
        <a:xfrm>
          <a:off x="13652500" y="97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104645</xdr:rowOff>
    </xdr:from>
    <xdr:ext cx="534377" cy="259045"/>
    <xdr:sp macro="" textlink="">
      <xdr:nvSpPr>
        <xdr:cNvPr id="598" name="テキスト ボックス 597"/>
        <xdr:cNvSpPr txBox="1"/>
      </xdr:nvSpPr>
      <xdr:spPr>
        <a:xfrm>
          <a:off x="13436111" y="9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160437</xdr:rowOff>
    </xdr:from>
    <xdr:to>
      <xdr:col>67</xdr:col>
      <xdr:colOff>101600</xdr:colOff>
      <xdr:row>58</xdr:row>
      <xdr:rowOff>90587</xdr:rowOff>
    </xdr:to>
    <xdr:sp macro="" textlink="">
      <xdr:nvSpPr>
        <xdr:cNvPr id="599" name="楕円 598"/>
        <xdr:cNvSpPr/>
      </xdr:nvSpPr>
      <xdr:spPr>
        <a:xfrm>
          <a:off x="12763500" y="99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81714</xdr:rowOff>
    </xdr:from>
    <xdr:ext cx="534377" cy="259045"/>
    <xdr:sp macro="" textlink="">
      <xdr:nvSpPr>
        <xdr:cNvPr id="600" name="テキスト ボックス 599"/>
        <xdr:cNvSpPr txBox="1"/>
      </xdr:nvSpPr>
      <xdr:spPr>
        <a:xfrm>
          <a:off x="12547111" y="100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14616</xdr:rowOff>
    </xdr:from>
    <xdr:to>
      <xdr:col>85</xdr:col>
      <xdr:colOff>127000</xdr:colOff>
      <xdr:row>78</xdr:row>
      <xdr:rowOff>30801</xdr:rowOff>
    </xdr:to>
    <xdr:cxnSp macro="">
      <xdr:nvCxnSpPr>
        <xdr:cNvPr id="631" name="直線コネクタ 630"/>
        <xdr:cNvCxnSpPr/>
      </xdr:nvCxnSpPr>
      <xdr:spPr>
        <a:xfrm flipV="1">
          <a:off x="15481300" y="13387716"/>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30801</xdr:rowOff>
    </xdr:from>
    <xdr:to>
      <xdr:col>81</xdr:col>
      <xdr:colOff>50800</xdr:colOff>
      <xdr:row>79</xdr:row>
      <xdr:rowOff>74416</xdr:rowOff>
    </xdr:to>
    <xdr:cxnSp macro="">
      <xdr:nvCxnSpPr>
        <xdr:cNvPr id="634" name="直線コネクタ 633"/>
        <xdr:cNvCxnSpPr/>
      </xdr:nvCxnSpPr>
      <xdr:spPr>
        <a:xfrm flipV="1">
          <a:off x="14592300" y="13403901"/>
          <a:ext cx="889000" cy="2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74416</xdr:rowOff>
    </xdr:from>
    <xdr:to>
      <xdr:col>76</xdr:col>
      <xdr:colOff>114300</xdr:colOff>
      <xdr:row>79</xdr:row>
      <xdr:rowOff>82476</xdr:rowOff>
    </xdr:to>
    <xdr:cxnSp macro="">
      <xdr:nvCxnSpPr>
        <xdr:cNvPr id="637" name="直線コネクタ 636"/>
        <xdr:cNvCxnSpPr/>
      </xdr:nvCxnSpPr>
      <xdr:spPr>
        <a:xfrm flipV="1">
          <a:off x="13703300" y="13618966"/>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80476</xdr:rowOff>
    </xdr:from>
    <xdr:to>
      <xdr:col>71</xdr:col>
      <xdr:colOff>177800</xdr:colOff>
      <xdr:row>79</xdr:row>
      <xdr:rowOff>82476</xdr:rowOff>
    </xdr:to>
    <xdr:cxnSp macro="">
      <xdr:nvCxnSpPr>
        <xdr:cNvPr id="640" name="直線コネクタ 639"/>
        <xdr:cNvCxnSpPr/>
      </xdr:nvCxnSpPr>
      <xdr:spPr>
        <a:xfrm>
          <a:off x="12814300" y="13625026"/>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135266</xdr:rowOff>
    </xdr:from>
    <xdr:to>
      <xdr:col>85</xdr:col>
      <xdr:colOff>177800</xdr:colOff>
      <xdr:row>78</xdr:row>
      <xdr:rowOff>65416</xdr:rowOff>
    </xdr:to>
    <xdr:sp macro="" textlink="">
      <xdr:nvSpPr>
        <xdr:cNvPr id="650" name="楕円 649"/>
        <xdr:cNvSpPr/>
      </xdr:nvSpPr>
      <xdr:spPr>
        <a:xfrm>
          <a:off x="16268700" y="133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158143</xdr:rowOff>
    </xdr:from>
    <xdr:ext cx="534377" cy="259045"/>
    <xdr:sp macro="" textlink="">
      <xdr:nvSpPr>
        <xdr:cNvPr id="651" name="災害復旧費該当値テキスト"/>
        <xdr:cNvSpPr txBox="1"/>
      </xdr:nvSpPr>
      <xdr:spPr>
        <a:xfrm>
          <a:off x="16370300" y="1318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151451</xdr:rowOff>
    </xdr:from>
    <xdr:to>
      <xdr:col>81</xdr:col>
      <xdr:colOff>101600</xdr:colOff>
      <xdr:row>78</xdr:row>
      <xdr:rowOff>81601</xdr:rowOff>
    </xdr:to>
    <xdr:sp macro="" textlink="">
      <xdr:nvSpPr>
        <xdr:cNvPr id="652" name="楕円 651"/>
        <xdr:cNvSpPr/>
      </xdr:nvSpPr>
      <xdr:spPr>
        <a:xfrm>
          <a:off x="15430500" y="133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98128</xdr:rowOff>
    </xdr:from>
    <xdr:ext cx="534377" cy="259045"/>
    <xdr:sp macro="" textlink="">
      <xdr:nvSpPr>
        <xdr:cNvPr id="653" name="テキスト ボックス 652"/>
        <xdr:cNvSpPr txBox="1"/>
      </xdr:nvSpPr>
      <xdr:spPr>
        <a:xfrm>
          <a:off x="15214111" y="1312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23616</xdr:rowOff>
    </xdr:from>
    <xdr:to>
      <xdr:col>76</xdr:col>
      <xdr:colOff>165100</xdr:colOff>
      <xdr:row>79</xdr:row>
      <xdr:rowOff>125216</xdr:rowOff>
    </xdr:to>
    <xdr:sp macro="" textlink="">
      <xdr:nvSpPr>
        <xdr:cNvPr id="654" name="楕円 653"/>
        <xdr:cNvSpPr/>
      </xdr:nvSpPr>
      <xdr:spPr>
        <a:xfrm>
          <a:off x="14541500" y="135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116343</xdr:rowOff>
    </xdr:from>
    <xdr:ext cx="469744" cy="259045"/>
    <xdr:sp macro="" textlink="">
      <xdr:nvSpPr>
        <xdr:cNvPr id="655" name="テキスト ボックス 654"/>
        <xdr:cNvSpPr txBox="1"/>
      </xdr:nvSpPr>
      <xdr:spPr>
        <a:xfrm>
          <a:off x="14357428" y="1366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31676</xdr:rowOff>
    </xdr:from>
    <xdr:to>
      <xdr:col>72</xdr:col>
      <xdr:colOff>38100</xdr:colOff>
      <xdr:row>79</xdr:row>
      <xdr:rowOff>133276</xdr:rowOff>
    </xdr:to>
    <xdr:sp macro="" textlink="">
      <xdr:nvSpPr>
        <xdr:cNvPr id="656" name="楕円 655"/>
        <xdr:cNvSpPr/>
      </xdr:nvSpPr>
      <xdr:spPr>
        <a:xfrm>
          <a:off x="13652500" y="135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124403</xdr:rowOff>
    </xdr:from>
    <xdr:ext cx="469744" cy="259045"/>
    <xdr:sp macro="" textlink="">
      <xdr:nvSpPr>
        <xdr:cNvPr id="657" name="テキスト ボックス 656"/>
        <xdr:cNvSpPr txBox="1"/>
      </xdr:nvSpPr>
      <xdr:spPr>
        <a:xfrm>
          <a:off x="13468428" y="136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29676</xdr:rowOff>
    </xdr:from>
    <xdr:to>
      <xdr:col>67</xdr:col>
      <xdr:colOff>101600</xdr:colOff>
      <xdr:row>79</xdr:row>
      <xdr:rowOff>131276</xdr:rowOff>
    </xdr:to>
    <xdr:sp macro="" textlink="">
      <xdr:nvSpPr>
        <xdr:cNvPr id="658" name="楕円 657"/>
        <xdr:cNvSpPr/>
      </xdr:nvSpPr>
      <xdr:spPr>
        <a:xfrm>
          <a:off x="12763500" y="135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122403</xdr:rowOff>
    </xdr:from>
    <xdr:ext cx="469744" cy="259045"/>
    <xdr:sp macro="" textlink="">
      <xdr:nvSpPr>
        <xdr:cNvPr id="659" name="テキスト ボックス 658"/>
        <xdr:cNvSpPr txBox="1"/>
      </xdr:nvSpPr>
      <xdr:spPr>
        <a:xfrm>
          <a:off x="12579428" y="1366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72428</xdr:rowOff>
    </xdr:from>
    <xdr:to>
      <xdr:col>85</xdr:col>
      <xdr:colOff>127000</xdr:colOff>
      <xdr:row>95</xdr:row>
      <xdr:rowOff>7683</xdr:rowOff>
    </xdr:to>
    <xdr:cxnSp macro="">
      <xdr:nvCxnSpPr>
        <xdr:cNvPr id="686" name="直線コネクタ 685"/>
        <xdr:cNvCxnSpPr/>
      </xdr:nvCxnSpPr>
      <xdr:spPr>
        <a:xfrm>
          <a:off x="15481300" y="15845828"/>
          <a:ext cx="838200" cy="4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72428</xdr:rowOff>
    </xdr:from>
    <xdr:to>
      <xdr:col>81</xdr:col>
      <xdr:colOff>50800</xdr:colOff>
      <xdr:row>94</xdr:row>
      <xdr:rowOff>134899</xdr:rowOff>
    </xdr:to>
    <xdr:cxnSp macro="">
      <xdr:nvCxnSpPr>
        <xdr:cNvPr id="689" name="直線コネクタ 688"/>
        <xdr:cNvCxnSpPr/>
      </xdr:nvCxnSpPr>
      <xdr:spPr>
        <a:xfrm flipV="1">
          <a:off x="14592300" y="15845828"/>
          <a:ext cx="889000" cy="4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87089</xdr:rowOff>
    </xdr:from>
    <xdr:to>
      <xdr:col>76</xdr:col>
      <xdr:colOff>114300</xdr:colOff>
      <xdr:row>94</xdr:row>
      <xdr:rowOff>134899</xdr:rowOff>
    </xdr:to>
    <xdr:cxnSp macro="">
      <xdr:nvCxnSpPr>
        <xdr:cNvPr id="692" name="直線コネクタ 691"/>
        <xdr:cNvCxnSpPr/>
      </xdr:nvCxnSpPr>
      <xdr:spPr>
        <a:xfrm>
          <a:off x="13703300" y="16203389"/>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87089</xdr:rowOff>
    </xdr:from>
    <xdr:to>
      <xdr:col>71</xdr:col>
      <xdr:colOff>177800</xdr:colOff>
      <xdr:row>94</xdr:row>
      <xdr:rowOff>168622</xdr:rowOff>
    </xdr:to>
    <xdr:cxnSp macro="">
      <xdr:nvCxnSpPr>
        <xdr:cNvPr id="695" name="直線コネクタ 694"/>
        <xdr:cNvCxnSpPr/>
      </xdr:nvCxnSpPr>
      <xdr:spPr>
        <a:xfrm flipV="1">
          <a:off x="12814300" y="16203389"/>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128333</xdr:rowOff>
    </xdr:from>
    <xdr:to>
      <xdr:col>85</xdr:col>
      <xdr:colOff>177800</xdr:colOff>
      <xdr:row>95</xdr:row>
      <xdr:rowOff>58483</xdr:rowOff>
    </xdr:to>
    <xdr:sp macro="" textlink="">
      <xdr:nvSpPr>
        <xdr:cNvPr id="705" name="楕円 704"/>
        <xdr:cNvSpPr/>
      </xdr:nvSpPr>
      <xdr:spPr>
        <a:xfrm>
          <a:off x="16268700" y="1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151210</xdr:rowOff>
    </xdr:from>
    <xdr:ext cx="599010" cy="259045"/>
    <xdr:sp macro="" textlink="">
      <xdr:nvSpPr>
        <xdr:cNvPr id="706" name="公債費該当値テキスト"/>
        <xdr:cNvSpPr txBox="1"/>
      </xdr:nvSpPr>
      <xdr:spPr>
        <a:xfrm>
          <a:off x="16370300" y="1609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21628</xdr:rowOff>
    </xdr:from>
    <xdr:to>
      <xdr:col>81</xdr:col>
      <xdr:colOff>101600</xdr:colOff>
      <xdr:row>92</xdr:row>
      <xdr:rowOff>123228</xdr:rowOff>
    </xdr:to>
    <xdr:sp macro="" textlink="">
      <xdr:nvSpPr>
        <xdr:cNvPr id="707" name="楕円 706"/>
        <xdr:cNvSpPr/>
      </xdr:nvSpPr>
      <xdr:spPr>
        <a:xfrm>
          <a:off x="15430500" y="15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139755</xdr:rowOff>
    </xdr:from>
    <xdr:ext cx="599010" cy="259045"/>
    <xdr:sp macro="" textlink="">
      <xdr:nvSpPr>
        <xdr:cNvPr id="708" name="テキスト ボックス 707"/>
        <xdr:cNvSpPr txBox="1"/>
      </xdr:nvSpPr>
      <xdr:spPr>
        <a:xfrm>
          <a:off x="15181795" y="155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84099</xdr:rowOff>
    </xdr:from>
    <xdr:to>
      <xdr:col>76</xdr:col>
      <xdr:colOff>165100</xdr:colOff>
      <xdr:row>95</xdr:row>
      <xdr:rowOff>14249</xdr:rowOff>
    </xdr:to>
    <xdr:sp macro="" textlink="">
      <xdr:nvSpPr>
        <xdr:cNvPr id="709" name="楕円 708"/>
        <xdr:cNvSpPr/>
      </xdr:nvSpPr>
      <xdr:spPr>
        <a:xfrm>
          <a:off x="14541500" y="162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30776</xdr:rowOff>
    </xdr:from>
    <xdr:ext cx="599010" cy="259045"/>
    <xdr:sp macro="" textlink="">
      <xdr:nvSpPr>
        <xdr:cNvPr id="710" name="テキスト ボックス 709"/>
        <xdr:cNvSpPr txBox="1"/>
      </xdr:nvSpPr>
      <xdr:spPr>
        <a:xfrm>
          <a:off x="14292795" y="1597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36289</xdr:rowOff>
    </xdr:from>
    <xdr:to>
      <xdr:col>72</xdr:col>
      <xdr:colOff>38100</xdr:colOff>
      <xdr:row>94</xdr:row>
      <xdr:rowOff>137889</xdr:rowOff>
    </xdr:to>
    <xdr:sp macro="" textlink="">
      <xdr:nvSpPr>
        <xdr:cNvPr id="711" name="楕円 710"/>
        <xdr:cNvSpPr/>
      </xdr:nvSpPr>
      <xdr:spPr>
        <a:xfrm>
          <a:off x="13652500" y="16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154416</xdr:rowOff>
    </xdr:from>
    <xdr:ext cx="599010" cy="259045"/>
    <xdr:sp macro="" textlink="">
      <xdr:nvSpPr>
        <xdr:cNvPr id="712" name="テキスト ボックス 711"/>
        <xdr:cNvSpPr txBox="1"/>
      </xdr:nvSpPr>
      <xdr:spPr>
        <a:xfrm>
          <a:off x="13403795" y="159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117822</xdr:rowOff>
    </xdr:from>
    <xdr:to>
      <xdr:col>67</xdr:col>
      <xdr:colOff>101600</xdr:colOff>
      <xdr:row>95</xdr:row>
      <xdr:rowOff>47972</xdr:rowOff>
    </xdr:to>
    <xdr:sp macro="" textlink="">
      <xdr:nvSpPr>
        <xdr:cNvPr id="713" name="楕円 712"/>
        <xdr:cNvSpPr/>
      </xdr:nvSpPr>
      <xdr:spPr>
        <a:xfrm>
          <a:off x="12763500" y="162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64499</xdr:rowOff>
    </xdr:from>
    <xdr:ext cx="599010" cy="259045"/>
    <xdr:sp macro="" textlink="">
      <xdr:nvSpPr>
        <xdr:cNvPr id="714" name="テキスト ボックス 713"/>
        <xdr:cNvSpPr txBox="1"/>
      </xdr:nvSpPr>
      <xdr:spPr>
        <a:xfrm>
          <a:off x="12514795" y="160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総務費は，庁舎建設事業が本格化したことで住民一人当たり</a:t>
          </a:r>
          <a:r>
            <a:rPr kumimoji="1" lang="en-US" altLang="ja-JP" sz="1100">
              <a:solidFill>
                <a:schemeClr val="dk1"/>
              </a:solidFill>
              <a:effectLst/>
              <a:latin typeface="+mn-lt"/>
              <a:ea typeface="+mn-ea"/>
              <a:cs typeface="+mn-cs"/>
            </a:rPr>
            <a:t>333,669</a:t>
          </a:r>
          <a:r>
            <a:rPr kumimoji="1" lang="ja-JP" altLang="ja-JP" sz="1100">
              <a:solidFill>
                <a:schemeClr val="dk1"/>
              </a:solidFill>
              <a:effectLst/>
              <a:latin typeface="+mn-lt"/>
              <a:ea typeface="+mn-ea"/>
              <a:cs typeface="+mn-cs"/>
            </a:rPr>
            <a:t>円となっており類似団体平均を大きく上回っている。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138,425</a:t>
          </a:r>
          <a:r>
            <a:rPr kumimoji="1" lang="ja-JP" altLang="ja-JP" sz="1100">
              <a:solidFill>
                <a:schemeClr val="dk1"/>
              </a:solidFill>
              <a:effectLst/>
              <a:latin typeface="+mn-lt"/>
              <a:ea typeface="+mn-ea"/>
              <a:cs typeface="+mn-cs"/>
            </a:rPr>
            <a:t>円となっており，類似団体平均に比べ高止まりしている。病院事業会計への補助金</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が多額なことが要因だと思われる。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年度以降の病院建設事業の本格化により増加が見込まれている。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年度の自然公園の改修事業完了後ほぼ横ばいであり，類似団体よりも低い水準となっている。</a:t>
          </a:r>
          <a:endParaRPr lang="ja-JP" altLang="ja-JP" sz="1400">
            <a:effectLst/>
          </a:endParaRPr>
        </a:p>
        <a:p>
          <a:r>
            <a:rPr kumimoji="1" lang="ja-JP" altLang="en-US" sz="1100">
              <a:solidFill>
                <a:schemeClr val="dk1"/>
              </a:solidFill>
              <a:effectLst/>
              <a:latin typeface="+mn-lt"/>
              <a:ea typeface="+mn-ea"/>
              <a:cs typeface="+mn-cs"/>
            </a:rPr>
            <a:t>災害復旧費においては，平成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月豪雨からの復旧費が多額となっており，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を大幅に上回っている。早期復旧に向け引き続き取り組む。</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公債費は，借入の抑制や繰上償還を実施し</a:t>
          </a:r>
          <a:r>
            <a:rPr kumimoji="1" lang="ja-JP" altLang="en-US" sz="1100">
              <a:solidFill>
                <a:schemeClr val="dk1"/>
              </a:solidFill>
              <a:effectLst/>
              <a:latin typeface="+mn-lt"/>
              <a:ea typeface="+mn-ea"/>
              <a:cs typeface="+mn-cs"/>
            </a:rPr>
            <a:t>，一時期と比べ</a:t>
          </a:r>
          <a:r>
            <a:rPr kumimoji="1" lang="ja-JP" altLang="ja-JP" sz="1100">
              <a:solidFill>
                <a:schemeClr val="dk1"/>
              </a:solidFill>
              <a:effectLst/>
              <a:latin typeface="+mn-lt"/>
              <a:ea typeface="+mn-ea"/>
              <a:cs typeface="+mn-cs"/>
            </a:rPr>
            <a:t>健全化しているが，類似団体平均に比べると高い額で推移している。平成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年度から大型建設事業を実施しているため，他の投資事業を抑制しながら，公債費の抑制に努める。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財政調整基金残高ついては，毎年，実質収支額の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a:t>
          </a:r>
          <a:r>
            <a:rPr kumimoji="1" lang="ja-JP" altLang="en-US" sz="1100">
              <a:solidFill>
                <a:schemeClr val="dk1"/>
              </a:solidFill>
              <a:effectLst/>
              <a:latin typeface="+mn-lt"/>
              <a:ea typeface="+mn-ea"/>
              <a:cs typeface="+mn-cs"/>
            </a:rPr>
            <a:t>を積立てており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年度以降，大幅に増加している。</a:t>
          </a:r>
          <a:r>
            <a:rPr kumimoji="1" lang="ja-JP" altLang="en-US" sz="1100">
              <a:solidFill>
                <a:schemeClr val="dk1"/>
              </a:solidFill>
              <a:effectLst/>
              <a:latin typeface="+mn-lt"/>
              <a:ea typeface="+mn-ea"/>
              <a:cs typeface="+mn-cs"/>
            </a:rPr>
            <a:t>また基金を利用した債券運用も積極的に行うことで，将来の財源不足に備えている。</a:t>
          </a:r>
          <a:endParaRPr lang="ja-JP" altLang="ja-JP" sz="1400">
            <a:effectLst/>
          </a:endParaRPr>
        </a:p>
        <a:p>
          <a:r>
            <a:rPr kumimoji="1" lang="ja-JP" altLang="ja-JP" sz="1100">
              <a:solidFill>
                <a:schemeClr val="dk1"/>
              </a:solidFill>
              <a:effectLst/>
              <a:latin typeface="+mn-lt"/>
              <a:ea typeface="+mn-ea"/>
              <a:cs typeface="+mn-cs"/>
            </a:rPr>
            <a:t>　実質収支比率は，前年度比ほぼ横ばいとなっている。</a:t>
          </a:r>
          <a:endParaRPr lang="ja-JP" altLang="ja-JP" sz="1400">
            <a:effectLst/>
          </a:endParaRPr>
        </a:p>
        <a:p>
          <a:r>
            <a:rPr kumimoji="1" lang="ja-JP" altLang="ja-JP" sz="1100">
              <a:solidFill>
                <a:schemeClr val="dk1"/>
              </a:solidFill>
              <a:effectLst/>
              <a:latin typeface="+mn-lt"/>
              <a:ea typeface="+mn-ea"/>
              <a:cs typeface="+mn-cs"/>
            </a:rPr>
            <a:t>　実質単年度収支比率は，</a:t>
          </a:r>
          <a:r>
            <a:rPr kumimoji="1" lang="ja-JP" altLang="en-US" sz="1100">
              <a:solidFill>
                <a:schemeClr val="dk1"/>
              </a:solidFill>
              <a:effectLst/>
              <a:latin typeface="+mn-lt"/>
              <a:ea typeface="+mn-ea"/>
              <a:cs typeface="+mn-cs"/>
            </a:rPr>
            <a:t>財政調整基金を取り崩して財政運営を行っているためマイナスとなっている。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全会計ともに黒字となっている。</a:t>
          </a:r>
          <a:endParaRPr lang="ja-JP" altLang="ja-JP" sz="1400">
            <a:effectLst/>
          </a:endParaRPr>
        </a:p>
        <a:p>
          <a:r>
            <a:rPr kumimoji="1" lang="ja-JP" altLang="ja-JP" sz="1100">
              <a:solidFill>
                <a:schemeClr val="dk1"/>
              </a:solidFill>
              <a:effectLst/>
              <a:latin typeface="+mn-lt"/>
              <a:ea typeface="+mn-ea"/>
              <a:cs typeface="+mn-cs"/>
            </a:rPr>
            <a:t>　引き続き黒字となるよう，財政健全化に努める。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11905814</v>
      </c>
      <c r="BO4" s="431"/>
      <c r="BP4" s="431"/>
      <c r="BQ4" s="431"/>
      <c r="BR4" s="431"/>
      <c r="BS4" s="431"/>
      <c r="BT4" s="431"/>
      <c r="BU4" s="432"/>
      <c r="BV4" s="430">
        <v>12310304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9.3000000000000007</v>
      </c>
      <c r="CU4" s="437"/>
      <c r="CV4" s="437"/>
      <c r="CW4" s="437"/>
      <c r="CX4" s="437"/>
      <c r="CY4" s="437"/>
      <c r="CZ4" s="437"/>
      <c r="DA4" s="438"/>
      <c r="DB4" s="436">
        <v>9.1999999999999993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11137353</v>
      </c>
      <c r="BO5" s="468"/>
      <c r="BP5" s="468"/>
      <c r="BQ5" s="468"/>
      <c r="BR5" s="468"/>
      <c r="BS5" s="468"/>
      <c r="BT5" s="468"/>
      <c r="BU5" s="469"/>
      <c r="BV5" s="467">
        <v>11584430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82.2</v>
      </c>
      <c r="CU5" s="465"/>
      <c r="CV5" s="465"/>
      <c r="CW5" s="465"/>
      <c r="CX5" s="465"/>
      <c r="CY5" s="465"/>
      <c r="CZ5" s="465"/>
      <c r="DA5" s="466"/>
      <c r="DB5" s="464">
        <v>80.3</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768461</v>
      </c>
      <c r="BO6" s="468"/>
      <c r="BP6" s="468"/>
      <c r="BQ6" s="468"/>
      <c r="BR6" s="468"/>
      <c r="BS6" s="468"/>
      <c r="BT6" s="468"/>
      <c r="BU6" s="469"/>
      <c r="BV6" s="467">
        <v>725874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84.6</v>
      </c>
      <c r="CU6" s="505"/>
      <c r="CV6" s="505"/>
      <c r="CW6" s="505"/>
      <c r="CX6" s="505"/>
      <c r="CY6" s="505"/>
      <c r="CZ6" s="505"/>
      <c r="DA6" s="506"/>
      <c r="DB6" s="504">
        <v>83.5</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206549</v>
      </c>
      <c r="BO7" s="468"/>
      <c r="BP7" s="468"/>
      <c r="BQ7" s="468"/>
      <c r="BR7" s="468"/>
      <c r="BS7" s="468"/>
      <c r="BT7" s="468"/>
      <c r="BU7" s="469"/>
      <c r="BV7" s="467">
        <v>157289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6055550</v>
      </c>
      <c r="CU7" s="468"/>
      <c r="CV7" s="468"/>
      <c r="CW7" s="468"/>
      <c r="CX7" s="468"/>
      <c r="CY7" s="468"/>
      <c r="CZ7" s="468"/>
      <c r="DA7" s="469"/>
      <c r="DB7" s="467">
        <v>6204731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561912</v>
      </c>
      <c r="BO8" s="468"/>
      <c r="BP8" s="468"/>
      <c r="BQ8" s="468"/>
      <c r="BR8" s="468"/>
      <c r="BS8" s="468"/>
      <c r="BT8" s="468"/>
      <c r="BU8" s="469"/>
      <c r="BV8" s="467">
        <v>568585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0.21</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9217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-6673</v>
      </c>
      <c r="BO9" s="468"/>
      <c r="BP9" s="468"/>
      <c r="BQ9" s="468"/>
      <c r="BR9" s="468"/>
      <c r="BS9" s="468"/>
      <c r="BT9" s="468"/>
      <c r="BU9" s="469"/>
      <c r="BV9" s="467">
        <v>107419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16.7</v>
      </c>
      <c r="CU9" s="465"/>
      <c r="CV9" s="465"/>
      <c r="CW9" s="465"/>
      <c r="CX9" s="465"/>
      <c r="CY9" s="465"/>
      <c r="CZ9" s="465"/>
      <c r="DA9" s="466"/>
      <c r="DB9" s="464">
        <v>25.8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10350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13692</v>
      </c>
      <c r="BO10" s="468"/>
      <c r="BP10" s="468"/>
      <c r="BQ10" s="468"/>
      <c r="BR10" s="468"/>
      <c r="BS10" s="468"/>
      <c r="BT10" s="468"/>
      <c r="BU10" s="469"/>
      <c r="BV10" s="467">
        <v>26899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897832</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2">
      <c r="A12" s="187"/>
      <c r="B12" s="527" t="s">
        <v>128</v>
      </c>
      <c r="C12" s="528"/>
      <c r="D12" s="528"/>
      <c r="E12" s="528"/>
      <c r="F12" s="528"/>
      <c r="G12" s="528"/>
      <c r="H12" s="528"/>
      <c r="I12" s="528"/>
      <c r="J12" s="528"/>
      <c r="K12" s="529"/>
      <c r="L12" s="536" t="s">
        <v>129</v>
      </c>
      <c r="M12" s="537"/>
      <c r="N12" s="537"/>
      <c r="O12" s="537"/>
      <c r="P12" s="537"/>
      <c r="Q12" s="538"/>
      <c r="R12" s="539">
        <v>8904</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390000</v>
      </c>
      <c r="BO12" s="468"/>
      <c r="BP12" s="468"/>
      <c r="BQ12" s="468"/>
      <c r="BR12" s="468"/>
      <c r="BS12" s="468"/>
      <c r="BT12" s="468"/>
      <c r="BU12" s="469"/>
      <c r="BV12" s="467">
        <v>448500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8793</v>
      </c>
      <c r="S13" s="552"/>
      <c r="T13" s="552"/>
      <c r="U13" s="552"/>
      <c r="V13" s="553"/>
      <c r="W13" s="483" t="s">
        <v>138</v>
      </c>
      <c r="X13" s="484"/>
      <c r="Y13" s="484"/>
      <c r="Z13" s="484"/>
      <c r="AA13" s="484"/>
      <c r="AB13" s="474"/>
      <c r="AC13" s="518">
        <v>1334</v>
      </c>
      <c r="AD13" s="519"/>
      <c r="AE13" s="519"/>
      <c r="AF13" s="519"/>
      <c r="AG13" s="561"/>
      <c r="AH13" s="518">
        <v>1534</v>
      </c>
      <c r="AI13" s="519"/>
      <c r="AJ13" s="519"/>
      <c r="AK13" s="519"/>
      <c r="AL13" s="520"/>
      <c r="AM13" s="496" t="s">
        <v>139</v>
      </c>
      <c r="AN13" s="497"/>
      <c r="AO13" s="497"/>
      <c r="AP13" s="497"/>
      <c r="AQ13" s="497"/>
      <c r="AR13" s="497"/>
      <c r="AS13" s="497"/>
      <c r="AT13" s="498"/>
      <c r="AU13" s="499" t="s">
        <v>119</v>
      </c>
      <c r="AV13" s="500"/>
      <c r="AW13" s="500"/>
      <c r="AX13" s="500"/>
      <c r="AY13" s="501" t="s">
        <v>140</v>
      </c>
      <c r="AZ13" s="502"/>
      <c r="BA13" s="502"/>
      <c r="BB13" s="502"/>
      <c r="BC13" s="502"/>
      <c r="BD13" s="502"/>
      <c r="BE13" s="502"/>
      <c r="BF13" s="502"/>
      <c r="BG13" s="502"/>
      <c r="BH13" s="502"/>
      <c r="BI13" s="502"/>
      <c r="BJ13" s="502"/>
      <c r="BK13" s="502"/>
      <c r="BL13" s="502"/>
      <c r="BM13" s="503"/>
      <c r="BN13" s="467">
        <v>-382981</v>
      </c>
      <c r="BO13" s="468"/>
      <c r="BP13" s="468"/>
      <c r="BQ13" s="468"/>
      <c r="BR13" s="468"/>
      <c r="BS13" s="468"/>
      <c r="BT13" s="468"/>
      <c r="BU13" s="469"/>
      <c r="BV13" s="467">
        <v>583650</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6.3</v>
      </c>
      <c r="CU13" s="465"/>
      <c r="CV13" s="465"/>
      <c r="CW13" s="465"/>
      <c r="CX13" s="465"/>
      <c r="CY13" s="465"/>
      <c r="CZ13" s="465"/>
      <c r="DA13" s="466"/>
      <c r="DB13" s="464">
        <v>6.5</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142</v>
      </c>
      <c r="M14" s="549"/>
      <c r="N14" s="549"/>
      <c r="O14" s="549"/>
      <c r="P14" s="549"/>
      <c r="Q14" s="550"/>
      <c r="R14" s="551">
        <v>9103</v>
      </c>
      <c r="S14" s="552"/>
      <c r="T14" s="552"/>
      <c r="U14" s="552"/>
      <c r="V14" s="553"/>
      <c r="W14" s="457"/>
      <c r="X14" s="458"/>
      <c r="Y14" s="458"/>
      <c r="Z14" s="458"/>
      <c r="AA14" s="458"/>
      <c r="AB14" s="447"/>
      <c r="AC14" s="554">
        <v>28.2</v>
      </c>
      <c r="AD14" s="555"/>
      <c r="AE14" s="555"/>
      <c r="AF14" s="555"/>
      <c r="AG14" s="556"/>
      <c r="AH14" s="554">
        <v>29.9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144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145</v>
      </c>
      <c r="N15" s="559"/>
      <c r="O15" s="559"/>
      <c r="P15" s="559"/>
      <c r="Q15" s="560"/>
      <c r="R15" s="551">
        <v>9008</v>
      </c>
      <c r="S15" s="552"/>
      <c r="T15" s="552"/>
      <c r="U15" s="552"/>
      <c r="V15" s="553"/>
      <c r="W15" s="483" t="s">
        <v>146</v>
      </c>
      <c r="X15" s="484"/>
      <c r="Y15" s="484"/>
      <c r="Z15" s="484"/>
      <c r="AA15" s="484"/>
      <c r="AB15" s="474"/>
      <c r="AC15" s="518">
        <v>1069</v>
      </c>
      <c r="AD15" s="519"/>
      <c r="AE15" s="519"/>
      <c r="AF15" s="519"/>
      <c r="AG15" s="561"/>
      <c r="AH15" s="518">
        <v>1143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1167452</v>
      </c>
      <c r="BO15" s="431"/>
      <c r="BP15" s="431"/>
      <c r="BQ15" s="431"/>
      <c r="BR15" s="431"/>
      <c r="BS15" s="431"/>
      <c r="BT15" s="431"/>
      <c r="BU15" s="432"/>
      <c r="BV15" s="430">
        <v>1152224</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22.6</v>
      </c>
      <c r="AD16" s="555"/>
      <c r="AE16" s="555"/>
      <c r="AF16" s="555"/>
      <c r="AG16" s="556"/>
      <c r="AH16" s="554">
        <v>22.2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5570261</v>
      </c>
      <c r="BO16" s="468"/>
      <c r="BP16" s="468"/>
      <c r="BQ16" s="468"/>
      <c r="BR16" s="468"/>
      <c r="BS16" s="468"/>
      <c r="BT16" s="468"/>
      <c r="BU16" s="469"/>
      <c r="BV16" s="467">
        <v>5532819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2329</v>
      </c>
      <c r="AD17" s="519"/>
      <c r="AE17" s="519"/>
      <c r="AF17" s="519"/>
      <c r="AG17" s="561"/>
      <c r="AH17" s="518">
        <v>2461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1427713</v>
      </c>
      <c r="BO17" s="468"/>
      <c r="BP17" s="468"/>
      <c r="BQ17" s="468"/>
      <c r="BR17" s="468"/>
      <c r="BS17" s="468"/>
      <c r="BT17" s="468"/>
      <c r="BU17" s="469"/>
      <c r="BV17" s="467">
        <v>1413167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381.98</v>
      </c>
      <c r="M18" s="583"/>
      <c r="N18" s="583"/>
      <c r="O18" s="583"/>
      <c r="P18" s="583"/>
      <c r="Q18" s="583"/>
      <c r="R18" s="584"/>
      <c r="S18" s="584"/>
      <c r="T18" s="584"/>
      <c r="U18" s="584"/>
      <c r="V18" s="585"/>
      <c r="W18" s="485"/>
      <c r="X18" s="486"/>
      <c r="Y18" s="486"/>
      <c r="Z18" s="486"/>
      <c r="AA18" s="486"/>
      <c r="AB18" s="477"/>
      <c r="AC18" s="586">
        <v>49.2</v>
      </c>
      <c r="AD18" s="587"/>
      <c r="AE18" s="587"/>
      <c r="AF18" s="587"/>
      <c r="AG18" s="588"/>
      <c r="AH18" s="586">
        <v>47.9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5001547</v>
      </c>
      <c r="BO18" s="468"/>
      <c r="BP18" s="468"/>
      <c r="BQ18" s="468"/>
      <c r="BR18" s="468"/>
      <c r="BS18" s="468"/>
      <c r="BT18" s="468"/>
      <c r="BU18" s="469"/>
      <c r="BV18" s="467">
        <v>5016957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24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7415131</v>
      </c>
      <c r="BO19" s="468"/>
      <c r="BP19" s="468"/>
      <c r="BQ19" s="468"/>
      <c r="BR19" s="468"/>
      <c r="BS19" s="468"/>
      <c r="BT19" s="468"/>
      <c r="BU19" s="469"/>
      <c r="BV19" s="467">
        <v>8386192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3533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12245719</v>
      </c>
      <c r="BO23" s="468"/>
      <c r="BP23" s="468"/>
      <c r="BQ23" s="468"/>
      <c r="BR23" s="468"/>
      <c r="BS23" s="468"/>
      <c r="BT23" s="468"/>
      <c r="BU23" s="469"/>
      <c r="BV23" s="467">
        <v>12005453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7270</v>
      </c>
      <c r="R24" s="519"/>
      <c r="S24" s="519"/>
      <c r="T24" s="519"/>
      <c r="U24" s="519"/>
      <c r="V24" s="561"/>
      <c r="W24" s="620"/>
      <c r="X24" s="608"/>
      <c r="Y24" s="609"/>
      <c r="Z24" s="517" t="s">
        <v>170</v>
      </c>
      <c r="AA24" s="497"/>
      <c r="AB24" s="497"/>
      <c r="AC24" s="497"/>
      <c r="AD24" s="497"/>
      <c r="AE24" s="497"/>
      <c r="AF24" s="497"/>
      <c r="AG24" s="498"/>
      <c r="AH24" s="518">
        <v>142</v>
      </c>
      <c r="AI24" s="519"/>
      <c r="AJ24" s="519"/>
      <c r="AK24" s="519"/>
      <c r="AL24" s="561"/>
      <c r="AM24" s="518">
        <v>462352</v>
      </c>
      <c r="AN24" s="519"/>
      <c r="AO24" s="519"/>
      <c r="AP24" s="519"/>
      <c r="AQ24" s="519"/>
      <c r="AR24" s="561"/>
      <c r="AS24" s="518">
        <v>3256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9091140</v>
      </c>
      <c r="BO24" s="468"/>
      <c r="BP24" s="468"/>
      <c r="BQ24" s="468"/>
      <c r="BR24" s="468"/>
      <c r="BS24" s="468"/>
      <c r="BT24" s="468"/>
      <c r="BU24" s="469"/>
      <c r="BV24" s="467">
        <v>9577906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6410</v>
      </c>
      <c r="R25" s="519"/>
      <c r="S25" s="519"/>
      <c r="T25" s="519"/>
      <c r="U25" s="519"/>
      <c r="V25" s="561"/>
      <c r="W25" s="620"/>
      <c r="X25" s="608"/>
      <c r="Y25" s="609"/>
      <c r="Z25" s="517" t="s">
        <v>173</v>
      </c>
      <c r="AA25" s="497"/>
      <c r="AB25" s="497"/>
      <c r="AC25" s="497"/>
      <c r="AD25" s="497"/>
      <c r="AE25" s="497"/>
      <c r="AF25" s="497"/>
      <c r="AG25" s="498"/>
      <c r="AH25" s="518" t="s">
        <v>136</v>
      </c>
      <c r="AI25" s="519"/>
      <c r="AJ25" s="519"/>
      <c r="AK25" s="519"/>
      <c r="AL25" s="561"/>
      <c r="AM25" s="518" t="s">
        <v>174</v>
      </c>
      <c r="AN25" s="519"/>
      <c r="AO25" s="519"/>
      <c r="AP25" s="519"/>
      <c r="AQ25" s="519"/>
      <c r="AR25" s="561"/>
      <c r="AS25" s="518" t="s">
        <v>136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5108789</v>
      </c>
      <c r="BO25" s="431"/>
      <c r="BP25" s="431"/>
      <c r="BQ25" s="431"/>
      <c r="BR25" s="431"/>
      <c r="BS25" s="431"/>
      <c r="BT25" s="431"/>
      <c r="BU25" s="432"/>
      <c r="BV25" s="430">
        <v>5490097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5990</v>
      </c>
      <c r="R26" s="519"/>
      <c r="S26" s="519"/>
      <c r="T26" s="519"/>
      <c r="U26" s="519"/>
      <c r="V26" s="561"/>
      <c r="W26" s="620"/>
      <c r="X26" s="608"/>
      <c r="Y26" s="609"/>
      <c r="Z26" s="517" t="s">
        <v>177</v>
      </c>
      <c r="AA26" s="630"/>
      <c r="AB26" s="630"/>
      <c r="AC26" s="630"/>
      <c r="AD26" s="630"/>
      <c r="AE26" s="630"/>
      <c r="AF26" s="630"/>
      <c r="AG26" s="631"/>
      <c r="AH26" s="518">
        <v>2</v>
      </c>
      <c r="AI26" s="519"/>
      <c r="AJ26" s="519"/>
      <c r="AK26" s="519"/>
      <c r="AL26" s="561"/>
      <c r="AM26" s="518" t="s">
        <v>178</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144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181</v>
      </c>
      <c r="F27" s="497"/>
      <c r="G27" s="497"/>
      <c r="H27" s="497"/>
      <c r="I27" s="497"/>
      <c r="J27" s="497"/>
      <c r="K27" s="498"/>
      <c r="L27" s="518">
        <v>1</v>
      </c>
      <c r="M27" s="519"/>
      <c r="N27" s="519"/>
      <c r="O27" s="519"/>
      <c r="P27" s="561"/>
      <c r="Q27" s="518">
        <v>3150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183</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185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186</v>
      </c>
      <c r="F28" s="497"/>
      <c r="G28" s="497"/>
      <c r="H28" s="497"/>
      <c r="I28" s="497"/>
      <c r="J28" s="497"/>
      <c r="K28" s="498"/>
      <c r="L28" s="518">
        <v>1</v>
      </c>
      <c r="M28" s="519"/>
      <c r="N28" s="519"/>
      <c r="O28" s="519"/>
      <c r="P28" s="561"/>
      <c r="Q28" s="518">
        <v>2650</v>
      </c>
      <c r="R28" s="519"/>
      <c r="S28" s="519"/>
      <c r="T28" s="519"/>
      <c r="U28" s="519"/>
      <c r="V28" s="561"/>
      <c r="W28" s="620"/>
      <c r="X28" s="608"/>
      <c r="Y28" s="609"/>
      <c r="Z28" s="517" t="s">
        <v>187</v>
      </c>
      <c r="AA28" s="497"/>
      <c r="AB28" s="497"/>
      <c r="AC28" s="497"/>
      <c r="AD28" s="497"/>
      <c r="AE28" s="497"/>
      <c r="AF28" s="497"/>
      <c r="AG28" s="498"/>
      <c r="AH28" s="518" t="s">
        <v>136</v>
      </c>
      <c r="AI28" s="519"/>
      <c r="AJ28" s="519"/>
      <c r="AK28" s="519"/>
      <c r="AL28" s="561"/>
      <c r="AM28" s="518" t="s">
        <v>136</v>
      </c>
      <c r="AN28" s="519"/>
      <c r="AO28" s="519"/>
      <c r="AP28" s="519"/>
      <c r="AQ28" s="519"/>
      <c r="AR28" s="561"/>
      <c r="AS28" s="518" t="s">
        <v>144</v>
      </c>
      <c r="AT28" s="519"/>
      <c r="AU28" s="519"/>
      <c r="AV28" s="519"/>
      <c r="AW28" s="519"/>
      <c r="AX28" s="520"/>
      <c r="AY28" s="646" t="s">
        <v>188</v>
      </c>
      <c r="AZ28" s="647"/>
      <c r="BA28" s="647"/>
      <c r="BB28" s="648"/>
      <c r="BC28" s="427" t="s">
        <v>47</v>
      </c>
      <c r="BD28" s="428"/>
      <c r="BE28" s="428"/>
      <c r="BF28" s="428"/>
      <c r="BG28" s="428"/>
      <c r="BH28" s="428"/>
      <c r="BI28" s="428"/>
      <c r="BJ28" s="428"/>
      <c r="BK28" s="428"/>
      <c r="BL28" s="428"/>
      <c r="BM28" s="429"/>
      <c r="BN28" s="430">
        <v>4733413</v>
      </c>
      <c r="BO28" s="431"/>
      <c r="BP28" s="431"/>
      <c r="BQ28" s="431"/>
      <c r="BR28" s="431"/>
      <c r="BS28" s="431"/>
      <c r="BT28" s="431"/>
      <c r="BU28" s="432"/>
      <c r="BV28" s="430">
        <v>4799721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189</v>
      </c>
      <c r="F29" s="497"/>
      <c r="G29" s="497"/>
      <c r="H29" s="497"/>
      <c r="I29" s="497"/>
      <c r="J29" s="497"/>
      <c r="K29" s="498"/>
      <c r="L29" s="518">
        <v>10</v>
      </c>
      <c r="M29" s="519"/>
      <c r="N29" s="519"/>
      <c r="O29" s="519"/>
      <c r="P29" s="561"/>
      <c r="Q29" s="518">
        <v>2450</v>
      </c>
      <c r="R29" s="519"/>
      <c r="S29" s="519"/>
      <c r="T29" s="519"/>
      <c r="U29" s="519"/>
      <c r="V29" s="561"/>
      <c r="W29" s="621"/>
      <c r="X29" s="622"/>
      <c r="Y29" s="623"/>
      <c r="Z29" s="517" t="s">
        <v>190</v>
      </c>
      <c r="AA29" s="497"/>
      <c r="AB29" s="497"/>
      <c r="AC29" s="497"/>
      <c r="AD29" s="497"/>
      <c r="AE29" s="497"/>
      <c r="AF29" s="497"/>
      <c r="AG29" s="498"/>
      <c r="AH29" s="518">
        <v>143</v>
      </c>
      <c r="AI29" s="519"/>
      <c r="AJ29" s="519"/>
      <c r="AK29" s="519"/>
      <c r="AL29" s="561"/>
      <c r="AM29" s="518">
        <v>466454</v>
      </c>
      <c r="AN29" s="519"/>
      <c r="AO29" s="519"/>
      <c r="AP29" s="519"/>
      <c r="AQ29" s="519"/>
      <c r="AR29" s="561"/>
      <c r="AS29" s="518">
        <v>3262</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23196</v>
      </c>
      <c r="BO29" s="468"/>
      <c r="BP29" s="468"/>
      <c r="BQ29" s="468"/>
      <c r="BR29" s="468"/>
      <c r="BS29" s="468"/>
      <c r="BT29" s="468"/>
      <c r="BU29" s="469"/>
      <c r="BV29" s="467">
        <v>23134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5489183</v>
      </c>
      <c r="BO30" s="644"/>
      <c r="BP30" s="644"/>
      <c r="BQ30" s="644"/>
      <c r="BR30" s="644"/>
      <c r="BS30" s="644"/>
      <c r="BT30" s="644"/>
      <c r="BU30" s="645"/>
      <c r="BV30" s="643">
        <v>5441124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200</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199</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病院事業会計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広島県後期高齢者医療広域連合（一般会計）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帝釈峡スコラ</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分収育林事業特別会計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広島県後期高齢者医療広域連合（特別会計）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神石高原農業公社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飲料水供給施設事業特別会計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IF('各会計、関係団体の財政状況及び健全化判断比率'!B35="","",'各会計、関係団体の財政状況及び健全化判断比率'!B35)</f>
        <v>総合開発事業特別会計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広島県市町総合事務組合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さんわ182ステーション</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福山地区消防組合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神石高原地域創造チャレンジ基金</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LzIA8U+W53mqP+FO37sXyFwSZ2QNNc9OnBpfgdfAbutTh6MoirxQmOj5CukMrnqAaw4AX9Ipmkw5kq4zbcreRw==" saltValue="X2N+omYyXh2wbcf6xdtf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48" t="s">
        <v>580</v>
      </c>
      <c r="D34" s="1248"/>
      <c r="E34" s="1249"/>
      <c r="F34" s="32">
        <v>8.3000000000000007</v>
      </c>
      <c r="G34" s="33">
        <v>8.3000000000000007</v>
      </c>
      <c r="H34" s="33">
        <v>7.05</v>
      </c>
      <c r="I34" s="33">
        <v>9.11</v>
      </c>
      <c r="J34" s="34">
        <v>9.18</v>
      </c>
      <c r="K34" s="22"/>
      <c r="L34" s="22"/>
      <c r="M34" s="22"/>
      <c r="N34" s="22"/>
      <c r="O34" s="22"/>
      <c r="P34" s="22"/>
    </row>
    <row r="35" spans="1:16" ht="39" customHeight="1" x14ac:dyDescent="0.2">
      <c r="A35" s="22"/>
      <c r="B35" s="35"/>
      <c r="C35" s="1242" t="s">
        <v>581</v>
      </c>
      <c r="D35" s="1243"/>
      <c r="E35" s="1244"/>
      <c r="F35" s="36">
        <v>0.45</v>
      </c>
      <c r="G35" s="37">
        <v>0.85</v>
      </c>
      <c r="H35" s="37">
        <v>1.26</v>
      </c>
      <c r="I35" s="37">
        <v>1.72</v>
      </c>
      <c r="J35" s="38">
        <v>2.2000000000000002</v>
      </c>
      <c r="K35" s="22"/>
      <c r="L35" s="22"/>
      <c r="M35" s="22"/>
      <c r="N35" s="22"/>
      <c r="O35" s="22"/>
      <c r="P35" s="22"/>
    </row>
    <row r="36" spans="1:16" ht="39" customHeight="1" x14ac:dyDescent="0.2">
      <c r="A36" s="22"/>
      <c r="B36" s="35"/>
      <c r="C36" s="1242" t="s">
        <v>582</v>
      </c>
      <c r="D36" s="1243"/>
      <c r="E36" s="1244"/>
      <c r="F36" s="36" t="s">
        <v>530</v>
      </c>
      <c r="G36" s="37" t="s">
        <v>530</v>
      </c>
      <c r="H36" s="37" t="s">
        <v>530</v>
      </c>
      <c r="I36" s="37">
        <v>0.92</v>
      </c>
      <c r="J36" s="38">
        <v>1.5</v>
      </c>
      <c r="K36" s="22"/>
      <c r="L36" s="22"/>
      <c r="M36" s="22"/>
      <c r="N36" s="22"/>
      <c r="O36" s="22"/>
      <c r="P36" s="22"/>
    </row>
    <row r="37" spans="1:16" ht="39" customHeight="1" x14ac:dyDescent="0.2">
      <c r="A37" s="22"/>
      <c r="B37" s="35"/>
      <c r="C37" s="1242" t="s">
        <v>583</v>
      </c>
      <c r="D37" s="1243"/>
      <c r="E37" s="1244"/>
      <c r="F37" s="36">
        <v>0.27</v>
      </c>
      <c r="G37" s="37">
        <v>0.57999999999999996</v>
      </c>
      <c r="H37" s="37">
        <v>0.31</v>
      </c>
      <c r="I37" s="37">
        <v>0.66</v>
      </c>
      <c r="J37" s="38">
        <v>0.63</v>
      </c>
      <c r="K37" s="22"/>
      <c r="L37" s="22"/>
      <c r="M37" s="22"/>
      <c r="N37" s="22"/>
      <c r="O37" s="22"/>
      <c r="P37" s="22"/>
    </row>
    <row r="38" spans="1:16" ht="39" customHeight="1" x14ac:dyDescent="0.2">
      <c r="A38" s="22"/>
      <c r="B38" s="35"/>
      <c r="C38" s="1242" t="s">
        <v>584</v>
      </c>
      <c r="D38" s="1243"/>
      <c r="E38" s="1244"/>
      <c r="F38" s="36">
        <v>0.16</v>
      </c>
      <c r="G38" s="37">
        <v>0.22</v>
      </c>
      <c r="H38" s="37">
        <v>0.17</v>
      </c>
      <c r="I38" s="37">
        <v>0.51</v>
      </c>
      <c r="J38" s="38">
        <v>0.35</v>
      </c>
      <c r="K38" s="22"/>
      <c r="L38" s="22"/>
      <c r="M38" s="22"/>
      <c r="N38" s="22"/>
      <c r="O38" s="22"/>
      <c r="P38" s="22"/>
    </row>
    <row r="39" spans="1:16" ht="39" customHeight="1" x14ac:dyDescent="0.2">
      <c r="A39" s="22"/>
      <c r="B39" s="35"/>
      <c r="C39" s="1242" t="s">
        <v>585</v>
      </c>
      <c r="D39" s="1243"/>
      <c r="E39" s="1244"/>
      <c r="F39" s="36">
        <v>0.24</v>
      </c>
      <c r="G39" s="37">
        <v>0.17</v>
      </c>
      <c r="H39" s="37">
        <v>0.16</v>
      </c>
      <c r="I39" s="37">
        <v>0.22</v>
      </c>
      <c r="J39" s="38">
        <v>0.31</v>
      </c>
      <c r="K39" s="22"/>
      <c r="L39" s="22"/>
      <c r="M39" s="22"/>
      <c r="N39" s="22"/>
      <c r="O39" s="22"/>
      <c r="P39" s="22"/>
    </row>
    <row r="40" spans="1:16" ht="39" customHeight="1" x14ac:dyDescent="0.2">
      <c r="A40" s="22"/>
      <c r="B40" s="35"/>
      <c r="C40" s="1242" t="s">
        <v>586</v>
      </c>
      <c r="D40" s="1243"/>
      <c r="E40" s="1244"/>
      <c r="F40" s="36">
        <v>0.06</v>
      </c>
      <c r="G40" s="37">
        <v>0.08</v>
      </c>
      <c r="H40" s="37">
        <v>0.06</v>
      </c>
      <c r="I40" s="37">
        <v>0.04</v>
      </c>
      <c r="J40" s="38">
        <v>0.09</v>
      </c>
      <c r="K40" s="22"/>
      <c r="L40" s="22"/>
      <c r="M40" s="22"/>
      <c r="N40" s="22"/>
      <c r="O40" s="22"/>
      <c r="P40" s="22"/>
    </row>
    <row r="41" spans="1:16" ht="39" customHeight="1" x14ac:dyDescent="0.2">
      <c r="A41" s="22"/>
      <c r="B41" s="35"/>
      <c r="C41" s="1242" t="s">
        <v>587</v>
      </c>
      <c r="D41" s="1243"/>
      <c r="E41" s="1244"/>
      <c r="F41" s="36">
        <v>0.03</v>
      </c>
      <c r="G41" s="37">
        <v>0.04</v>
      </c>
      <c r="H41" s="37">
        <v>0.12</v>
      </c>
      <c r="I41" s="37">
        <v>0.01</v>
      </c>
      <c r="J41" s="38">
        <v>0.03</v>
      </c>
      <c r="K41" s="22"/>
      <c r="L41" s="22"/>
      <c r="M41" s="22"/>
      <c r="N41" s="22"/>
      <c r="O41" s="22"/>
      <c r="P41" s="22"/>
    </row>
    <row r="42" spans="1:16" ht="39" customHeight="1" x14ac:dyDescent="0.2">
      <c r="A42" s="22"/>
      <c r="B42" s="39"/>
      <c r="C42" s="1242" t="s">
        <v>588</v>
      </c>
      <c r="D42" s="1243"/>
      <c r="E42" s="1244"/>
      <c r="F42" s="36" t="s">
        <v>530</v>
      </c>
      <c r="G42" s="37" t="s">
        <v>530</v>
      </c>
      <c r="H42" s="37" t="s">
        <v>530</v>
      </c>
      <c r="I42" s="37" t="s">
        <v>530</v>
      </c>
      <c r="J42" s="38" t="s">
        <v>530</v>
      </c>
      <c r="K42" s="22"/>
      <c r="L42" s="22"/>
      <c r="M42" s="22"/>
      <c r="N42" s="22"/>
      <c r="O42" s="22"/>
      <c r="P42" s="22"/>
    </row>
    <row r="43" spans="1:16" ht="39" customHeight="1" thickBot="1" x14ac:dyDescent="0.25">
      <c r="A43" s="22"/>
      <c r="B43" s="40"/>
      <c r="C43" s="1245" t="s">
        <v>589</v>
      </c>
      <c r="D43" s="1246"/>
      <c r="E43" s="1247"/>
      <c r="F43" s="41">
        <v>1.81</v>
      </c>
      <c r="G43" s="42">
        <v>2.8</v>
      </c>
      <c r="H43" s="42">
        <v>1.35</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zNjc6gjX9xYfIq5L7g4i3YJTftmsF9mR+9J24YdswWybQTwT1GD6K42m4L0DXMu5yJmaYjakUVwRl7oqcgoQQ==" saltValue="1R0vuaGdW1FyS6jGIOSU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1468</v>
      </c>
      <c r="L45" s="60">
        <v>1372</v>
      </c>
      <c r="M45" s="60">
        <v>1466</v>
      </c>
      <c r="N45" s="60">
        <v>1328</v>
      </c>
      <c r="O45" s="61">
        <v>1298</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530</v>
      </c>
      <c r="L46" s="64" t="s">
        <v>530</v>
      </c>
      <c r="M46" s="64" t="s">
        <v>530</v>
      </c>
      <c r="N46" s="64" t="s">
        <v>530</v>
      </c>
      <c r="O46" s="65" t="s">
        <v>530</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530</v>
      </c>
      <c r="L47" s="64" t="s">
        <v>530</v>
      </c>
      <c r="M47" s="64" t="s">
        <v>530</v>
      </c>
      <c r="N47" s="64" t="s">
        <v>530</v>
      </c>
      <c r="O47" s="65" t="s">
        <v>530</v>
      </c>
      <c r="P47" s="48"/>
      <c r="Q47" s="48"/>
      <c r="R47" s="48"/>
      <c r="S47" s="48"/>
      <c r="T47" s="48"/>
      <c r="U47" s="48"/>
    </row>
    <row r="48" spans="1:21" ht="30.75" customHeight="1" x14ac:dyDescent="0.2">
      <c r="A48" s="48"/>
      <c r="B48" s="1252"/>
      <c r="C48" s="1253"/>
      <c r="D48" s="62"/>
      <c r="E48" s="1258" t="s">
        <v>14</v>
      </c>
      <c r="F48" s="1258"/>
      <c r="G48" s="1258"/>
      <c r="H48" s="1258"/>
      <c r="I48" s="1258"/>
      <c r="J48" s="1259"/>
      <c r="K48" s="63">
        <v>215</v>
      </c>
      <c r="L48" s="64">
        <v>212</v>
      </c>
      <c r="M48" s="64">
        <v>231</v>
      </c>
      <c r="N48" s="64">
        <v>219</v>
      </c>
      <c r="O48" s="65">
        <v>211</v>
      </c>
      <c r="P48" s="48"/>
      <c r="Q48" s="48"/>
      <c r="R48" s="48"/>
      <c r="S48" s="48"/>
      <c r="T48" s="48"/>
      <c r="U48" s="48"/>
    </row>
    <row r="49" spans="1:21" ht="30.75" customHeight="1" x14ac:dyDescent="0.2">
      <c r="A49" s="48"/>
      <c r="B49" s="1252"/>
      <c r="C49" s="1253"/>
      <c r="D49" s="62"/>
      <c r="E49" s="1258" t="s">
        <v>15</v>
      </c>
      <c r="F49" s="1258"/>
      <c r="G49" s="1258"/>
      <c r="H49" s="1258"/>
      <c r="I49" s="1258"/>
      <c r="J49" s="1259"/>
      <c r="K49" s="63">
        <v>13</v>
      </c>
      <c r="L49" s="64">
        <v>18</v>
      </c>
      <c r="M49" s="64">
        <v>21</v>
      </c>
      <c r="N49" s="64">
        <v>22</v>
      </c>
      <c r="O49" s="65">
        <v>22</v>
      </c>
      <c r="P49" s="48"/>
      <c r="Q49" s="48"/>
      <c r="R49" s="48"/>
      <c r="S49" s="48"/>
      <c r="T49" s="48"/>
      <c r="U49" s="48"/>
    </row>
    <row r="50" spans="1:21" ht="30.75" customHeight="1" x14ac:dyDescent="0.2">
      <c r="A50" s="48"/>
      <c r="B50" s="1252"/>
      <c r="C50" s="1253"/>
      <c r="D50" s="62"/>
      <c r="E50" s="1258" t="s">
        <v>16</v>
      </c>
      <c r="F50" s="1258"/>
      <c r="G50" s="1258"/>
      <c r="H50" s="1258"/>
      <c r="I50" s="1258"/>
      <c r="J50" s="1259"/>
      <c r="K50" s="63">
        <v>1</v>
      </c>
      <c r="L50" s="64">
        <v>1</v>
      </c>
      <c r="M50" s="64">
        <v>1</v>
      </c>
      <c r="N50" s="64">
        <v>1</v>
      </c>
      <c r="O50" s="65">
        <v>1</v>
      </c>
      <c r="P50" s="48"/>
      <c r="Q50" s="48"/>
      <c r="R50" s="48"/>
      <c r="S50" s="48"/>
      <c r="T50" s="48"/>
      <c r="U50" s="48"/>
    </row>
    <row r="51" spans="1:21" ht="30.75" customHeight="1" x14ac:dyDescent="0.2">
      <c r="A51" s="48"/>
      <c r="B51" s="1254"/>
      <c r="C51" s="1255"/>
      <c r="D51" s="66"/>
      <c r="E51" s="1258" t="s">
        <v>17</v>
      </c>
      <c r="F51" s="1258"/>
      <c r="G51" s="1258"/>
      <c r="H51" s="1258"/>
      <c r="I51" s="1258"/>
      <c r="J51" s="1259"/>
      <c r="K51" s="63" t="s">
        <v>530</v>
      </c>
      <c r="L51" s="64" t="s">
        <v>530</v>
      </c>
      <c r="M51" s="64" t="s">
        <v>530</v>
      </c>
      <c r="N51" s="64" t="s">
        <v>530</v>
      </c>
      <c r="O51" s="65">
        <v>0</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1322</v>
      </c>
      <c r="L52" s="64">
        <v>1269</v>
      </c>
      <c r="M52" s="64">
        <v>1348</v>
      </c>
      <c r="N52" s="64">
        <v>1268</v>
      </c>
      <c r="O52" s="65">
        <v>1260</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375</v>
      </c>
      <c r="L53" s="69">
        <v>334</v>
      </c>
      <c r="M53" s="69">
        <v>371</v>
      </c>
      <c r="N53" s="69">
        <v>302</v>
      </c>
      <c r="O53" s="70">
        <v>272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3">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66" t="s">
        <v>24</v>
      </c>
      <c r="C57" s="1267"/>
      <c r="D57" s="1270" t="s">
        <v>25</v>
      </c>
      <c r="E57" s="1271"/>
      <c r="F57" s="1271"/>
      <c r="G57" s="1271"/>
      <c r="H57" s="1271"/>
      <c r="I57" s="1271"/>
      <c r="J57" s="1272"/>
      <c r="K57" s="83"/>
      <c r="L57" s="84"/>
      <c r="M57" s="84"/>
      <c r="N57" s="84"/>
      <c r="O57" s="85"/>
    </row>
    <row r="58" spans="1:21" ht="31.5" customHeight="1" thickBot="1" x14ac:dyDescent="0.25">
      <c r="B58" s="1268"/>
      <c r="C58" s="1269"/>
      <c r="D58" s="1273" t="s">
        <v>26</v>
      </c>
      <c r="E58" s="1274"/>
      <c r="F58" s="1274"/>
      <c r="G58" s="1274"/>
      <c r="H58" s="1274"/>
      <c r="I58" s="1274"/>
      <c r="J58" s="127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z6AdpOc0k0Ro+3ADnhmmEuAIPiAFp3uvTM3xqF+35nA7a/x+D+CKkUSZSU+vLZnLedkKDOZtVRTnh7MBZvA==" saltValue="OoAmZA9NBsD++UjLT+J2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572</v>
      </c>
      <c r="J40" s="100" t="s">
        <v>573</v>
      </c>
      <c r="K40" s="100" t="s">
        <v>574</v>
      </c>
      <c r="L40" s="100" t="s">
        <v>575</v>
      </c>
      <c r="M40" s="101" t="s">
        <v>576</v>
      </c>
    </row>
    <row r="41" spans="2:13" ht="27.75" customHeight="1" x14ac:dyDescent="0.2">
      <c r="B41" s="1276" t="s">
        <v>29</v>
      </c>
      <c r="C41" s="1277"/>
      <c r="D41" s="102"/>
      <c r="E41" s="1282" t="s">
        <v>30</v>
      </c>
      <c r="F41" s="1282"/>
      <c r="G41" s="1282"/>
      <c r="H41" s="1283"/>
      <c r="I41" s="103">
        <v>13380</v>
      </c>
      <c r="J41" s="104">
        <v>12705</v>
      </c>
      <c r="K41" s="104">
        <v>12637</v>
      </c>
      <c r="L41" s="104">
        <v>12005</v>
      </c>
      <c r="M41" s="105">
        <v>12246</v>
      </c>
    </row>
    <row r="42" spans="2:13" ht="27.75" customHeight="1" x14ac:dyDescent="0.2">
      <c r="B42" s="1278"/>
      <c r="C42" s="1279"/>
      <c r="D42" s="106"/>
      <c r="E42" s="1284" t="s">
        <v>31</v>
      </c>
      <c r="F42" s="1284"/>
      <c r="G42" s="1284"/>
      <c r="H42" s="1285"/>
      <c r="I42" s="107">
        <v>7</v>
      </c>
      <c r="J42" s="108">
        <v>2</v>
      </c>
      <c r="K42" s="108">
        <v>6</v>
      </c>
      <c r="L42" s="108">
        <v>4</v>
      </c>
      <c r="M42" s="109">
        <v>2</v>
      </c>
    </row>
    <row r="43" spans="2:13" ht="27.75" customHeight="1" x14ac:dyDescent="0.2">
      <c r="B43" s="1278"/>
      <c r="C43" s="1279"/>
      <c r="D43" s="106"/>
      <c r="E43" s="1284" t="s">
        <v>32</v>
      </c>
      <c r="F43" s="1284"/>
      <c r="G43" s="1284"/>
      <c r="H43" s="1285"/>
      <c r="I43" s="107">
        <v>1995</v>
      </c>
      <c r="J43" s="108">
        <v>1867</v>
      </c>
      <c r="K43" s="108">
        <v>1808</v>
      </c>
      <c r="L43" s="108">
        <v>1562</v>
      </c>
      <c r="M43" s="109">
        <v>1434</v>
      </c>
    </row>
    <row r="44" spans="2:13" ht="27.75" customHeight="1" x14ac:dyDescent="0.2">
      <c r="B44" s="1278"/>
      <c r="C44" s="1279"/>
      <c r="D44" s="106"/>
      <c r="E44" s="1284" t="s">
        <v>33</v>
      </c>
      <c r="F44" s="1284"/>
      <c r="G44" s="1284"/>
      <c r="H44" s="1285"/>
      <c r="I44" s="107">
        <v>120</v>
      </c>
      <c r="J44" s="108">
        <v>115</v>
      </c>
      <c r="K44" s="108">
        <v>108</v>
      </c>
      <c r="L44" s="108">
        <v>95</v>
      </c>
      <c r="M44" s="109">
        <v>83</v>
      </c>
    </row>
    <row r="45" spans="2:13" ht="27.75" customHeight="1" x14ac:dyDescent="0.2">
      <c r="B45" s="1278"/>
      <c r="C45" s="1279"/>
      <c r="D45" s="106"/>
      <c r="E45" s="1284" t="s">
        <v>34</v>
      </c>
      <c r="F45" s="1284"/>
      <c r="G45" s="1284"/>
      <c r="H45" s="1285"/>
      <c r="I45" s="107">
        <v>997</v>
      </c>
      <c r="J45" s="108">
        <v>985</v>
      </c>
      <c r="K45" s="108">
        <v>946</v>
      </c>
      <c r="L45" s="108">
        <v>858</v>
      </c>
      <c r="M45" s="109">
        <v>706</v>
      </c>
    </row>
    <row r="46" spans="2:13" ht="27.75" customHeight="1" x14ac:dyDescent="0.2">
      <c r="B46" s="1278"/>
      <c r="C46" s="1279"/>
      <c r="D46" s="110"/>
      <c r="E46" s="1284" t="s">
        <v>35</v>
      </c>
      <c r="F46" s="1284"/>
      <c r="G46" s="1284"/>
      <c r="H46" s="1285"/>
      <c r="I46" s="107" t="s">
        <v>530</v>
      </c>
      <c r="J46" s="108" t="s">
        <v>530</v>
      </c>
      <c r="K46" s="108" t="s">
        <v>530</v>
      </c>
      <c r="L46" s="108" t="s">
        <v>530</v>
      </c>
      <c r="M46" s="109" t="s">
        <v>530</v>
      </c>
    </row>
    <row r="47" spans="2:13" ht="27.75" customHeight="1" x14ac:dyDescent="0.2">
      <c r="B47" s="1278"/>
      <c r="C47" s="1279"/>
      <c r="D47" s="111"/>
      <c r="E47" s="1286" t="s">
        <v>36</v>
      </c>
      <c r="F47" s="1287"/>
      <c r="G47" s="1287"/>
      <c r="H47" s="1288"/>
      <c r="I47" s="107" t="s">
        <v>530</v>
      </c>
      <c r="J47" s="108" t="s">
        <v>530</v>
      </c>
      <c r="K47" s="108" t="s">
        <v>530</v>
      </c>
      <c r="L47" s="108" t="s">
        <v>530</v>
      </c>
      <c r="M47" s="109" t="s">
        <v>530</v>
      </c>
    </row>
    <row r="48" spans="2:13" ht="27.75" customHeight="1" x14ac:dyDescent="0.2">
      <c r="B48" s="1278"/>
      <c r="C48" s="1279"/>
      <c r="D48" s="106"/>
      <c r="E48" s="1284" t="s">
        <v>37</v>
      </c>
      <c r="F48" s="1284"/>
      <c r="G48" s="1284"/>
      <c r="H48" s="1285"/>
      <c r="I48" s="107" t="s">
        <v>530</v>
      </c>
      <c r="J48" s="108" t="s">
        <v>530</v>
      </c>
      <c r="K48" s="108" t="s">
        <v>530</v>
      </c>
      <c r="L48" s="108" t="s">
        <v>530</v>
      </c>
      <c r="M48" s="109" t="s">
        <v>530</v>
      </c>
    </row>
    <row r="49" spans="2:13" ht="27.75" customHeight="1" x14ac:dyDescent="0.2">
      <c r="B49" s="1280"/>
      <c r="C49" s="1281"/>
      <c r="D49" s="106"/>
      <c r="E49" s="1284" t="s">
        <v>38</v>
      </c>
      <c r="F49" s="1284"/>
      <c r="G49" s="1284"/>
      <c r="H49" s="1285"/>
      <c r="I49" s="107" t="s">
        <v>530</v>
      </c>
      <c r="J49" s="108" t="s">
        <v>530</v>
      </c>
      <c r="K49" s="108" t="s">
        <v>530</v>
      </c>
      <c r="L49" s="108" t="s">
        <v>530</v>
      </c>
      <c r="M49" s="109" t="s">
        <v>530</v>
      </c>
    </row>
    <row r="50" spans="2:13" ht="27.75" customHeight="1" x14ac:dyDescent="0.2">
      <c r="B50" s="1289" t="s">
        <v>39</v>
      </c>
      <c r="C50" s="1290"/>
      <c r="D50" s="112"/>
      <c r="E50" s="1284" t="s">
        <v>40</v>
      </c>
      <c r="F50" s="1284"/>
      <c r="G50" s="1284"/>
      <c r="H50" s="1285"/>
      <c r="I50" s="107">
        <v>8960</v>
      </c>
      <c r="J50" s="108">
        <v>10015</v>
      </c>
      <c r="K50" s="108">
        <v>10541</v>
      </c>
      <c r="L50" s="108">
        <v>9466</v>
      </c>
      <c r="M50" s="109">
        <v>7728</v>
      </c>
    </row>
    <row r="51" spans="2:13" ht="27.75" customHeight="1" x14ac:dyDescent="0.2">
      <c r="B51" s="1278"/>
      <c r="C51" s="1279"/>
      <c r="D51" s="106"/>
      <c r="E51" s="1284" t="s">
        <v>41</v>
      </c>
      <c r="F51" s="1284"/>
      <c r="G51" s="1284"/>
      <c r="H51" s="1285"/>
      <c r="I51" s="107">
        <v>98</v>
      </c>
      <c r="J51" s="108">
        <v>84</v>
      </c>
      <c r="K51" s="108">
        <v>70</v>
      </c>
      <c r="L51" s="108">
        <v>51</v>
      </c>
      <c r="M51" s="109">
        <v>34</v>
      </c>
    </row>
    <row r="52" spans="2:13" ht="27.75" customHeight="1" x14ac:dyDescent="0.2">
      <c r="B52" s="1280"/>
      <c r="C52" s="1281"/>
      <c r="D52" s="106"/>
      <c r="E52" s="1284" t="s">
        <v>42</v>
      </c>
      <c r="F52" s="1284"/>
      <c r="G52" s="1284"/>
      <c r="H52" s="1285"/>
      <c r="I52" s="107">
        <v>12049</v>
      </c>
      <c r="J52" s="108">
        <v>11905</v>
      </c>
      <c r="K52" s="108">
        <v>11615</v>
      </c>
      <c r="L52" s="108">
        <v>11546</v>
      </c>
      <c r="M52" s="109">
        <v>11878</v>
      </c>
    </row>
    <row r="53" spans="2:13" ht="27.75" customHeight="1" thickBot="1" x14ac:dyDescent="0.25">
      <c r="B53" s="1291" t="s">
        <v>43</v>
      </c>
      <c r="C53" s="1292"/>
      <c r="D53" s="113"/>
      <c r="E53" s="1293" t="s">
        <v>44</v>
      </c>
      <c r="F53" s="1293"/>
      <c r="G53" s="1293"/>
      <c r="H53" s="1294"/>
      <c r="I53" s="114">
        <v>-4609</v>
      </c>
      <c r="J53" s="115">
        <v>-6329</v>
      </c>
      <c r="K53" s="115">
        <v>-6721</v>
      </c>
      <c r="L53" s="115">
        <v>-6538</v>
      </c>
      <c r="M53" s="116">
        <v>-5169</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Vb2b4rOVqDKeyRQOpnObLoc/Of8jhKBdzVunQe7BFcZNllDMMb+PTPQO5WUrXtEFAjaBmahEVQcenGiwQY39w==" saltValue="F3CveCORpFJOZHsfa6NB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574</v>
      </c>
      <c r="G54" s="125" t="s">
        <v>575</v>
      </c>
      <c r="H54" s="126" t="s">
        <v>576</v>
      </c>
    </row>
    <row r="55" spans="2:8" ht="52.5" customHeight="1" x14ac:dyDescent="0.2">
      <c r="B55" s="127"/>
      <c r="C55" s="1303" t="s">
        <v>47</v>
      </c>
      <c r="D55" s="1303"/>
      <c r="E55" s="1304"/>
      <c r="F55" s="128">
        <v>4971</v>
      </c>
      <c r="G55" s="128">
        <v>4800</v>
      </c>
      <c r="H55" s="129">
        <v>4733</v>
      </c>
    </row>
    <row r="56" spans="2:8" ht="52.5" customHeight="1" x14ac:dyDescent="0.2">
      <c r="B56" s="130"/>
      <c r="C56" s="1305" t="s">
        <v>48</v>
      </c>
      <c r="D56" s="1305"/>
      <c r="E56" s="1306"/>
      <c r="F56" s="131">
        <v>920</v>
      </c>
      <c r="G56" s="131">
        <v>23</v>
      </c>
      <c r="H56" s="132">
        <v>23</v>
      </c>
    </row>
    <row r="57" spans="2:8" ht="53.25" customHeight="1" x14ac:dyDescent="0.2">
      <c r="B57" s="130"/>
      <c r="C57" s="1307" t="s">
        <v>49</v>
      </c>
      <c r="D57" s="1307"/>
      <c r="E57" s="1308"/>
      <c r="F57" s="133">
        <v>5608</v>
      </c>
      <c r="G57" s="133">
        <v>5441</v>
      </c>
      <c r="H57" s="134">
        <v>5489</v>
      </c>
    </row>
    <row r="58" spans="2:8" ht="45.75" customHeight="1" x14ac:dyDescent="0.2">
      <c r="B58" s="135"/>
      <c r="C58" s="1295" t="s">
        <v>610</v>
      </c>
      <c r="D58" s="1296"/>
      <c r="E58" s="1297"/>
      <c r="F58" s="136">
        <v>1698</v>
      </c>
      <c r="G58" s="136">
        <v>1537</v>
      </c>
      <c r="H58" s="137">
        <v>1484</v>
      </c>
    </row>
    <row r="59" spans="2:8" ht="45.75" customHeight="1" x14ac:dyDescent="0.2">
      <c r="B59" s="135"/>
      <c r="C59" s="1295" t="s">
        <v>611</v>
      </c>
      <c r="D59" s="1296"/>
      <c r="E59" s="1297"/>
      <c r="F59" s="136">
        <v>1277</v>
      </c>
      <c r="G59" s="136">
        <v>1281</v>
      </c>
      <c r="H59" s="137">
        <v>1277</v>
      </c>
    </row>
    <row r="60" spans="2:8" ht="45.75" customHeight="1" x14ac:dyDescent="0.2">
      <c r="B60" s="135"/>
      <c r="C60" s="1295" t="s">
        <v>612</v>
      </c>
      <c r="D60" s="1296"/>
      <c r="E60" s="1297"/>
      <c r="F60" s="136">
        <v>644</v>
      </c>
      <c r="G60" s="136">
        <v>648</v>
      </c>
      <c r="H60" s="137">
        <v>645</v>
      </c>
    </row>
    <row r="61" spans="2:8" ht="45.75" customHeight="1" x14ac:dyDescent="0.2">
      <c r="B61" s="135"/>
      <c r="C61" s="1295" t="s">
        <v>613</v>
      </c>
      <c r="D61" s="1296"/>
      <c r="E61" s="1297"/>
      <c r="F61" s="136">
        <v>371</v>
      </c>
      <c r="G61" s="136">
        <v>416</v>
      </c>
      <c r="H61" s="137">
        <v>496</v>
      </c>
    </row>
    <row r="62" spans="2:8" ht="45.75" customHeight="1" thickBot="1" x14ac:dyDescent="0.25">
      <c r="B62" s="138"/>
      <c r="C62" s="1298" t="s">
        <v>614</v>
      </c>
      <c r="D62" s="1299"/>
      <c r="E62" s="1300"/>
      <c r="F62" s="139">
        <v>255</v>
      </c>
      <c r="G62" s="139">
        <v>242</v>
      </c>
      <c r="H62" s="140">
        <v>371</v>
      </c>
    </row>
    <row r="63" spans="2:8" ht="52.5" customHeight="1" thickBot="1" x14ac:dyDescent="0.25">
      <c r="B63" s="141"/>
      <c r="C63" s="1301" t="s">
        <v>50</v>
      </c>
      <c r="D63" s="1301"/>
      <c r="E63" s="1302"/>
      <c r="F63" s="142">
        <v>11499</v>
      </c>
      <c r="G63" s="142">
        <v>10264</v>
      </c>
      <c r="H63" s="143">
        <v>10246</v>
      </c>
    </row>
    <row r="64" spans="2:8" ht="15" customHeight="1" x14ac:dyDescent="0.2"/>
  </sheetData>
  <sheetProtection algorithmName="SHA-512" hashValue="S7ymF8sQukvidiS3uQ5Q1AYO6zxmsGa4V/E7R+Px4tqGPNtI0FXy5EddwiQ4z6IGcoZX4U3hRn0lPswl+VW27A==" saltValue="IGAm7ubXiLDmkb9LI9HH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1" t="s">
        <v>620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621</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572</v>
      </c>
      <c r="BQ50" s="1314"/>
      <c r="BR50" s="1314"/>
      <c r="BS50" s="1314"/>
      <c r="BT50" s="1314"/>
      <c r="BU50" s="1314"/>
      <c r="BV50" s="1314"/>
      <c r="BW50" s="1314"/>
      <c r="BX50" s="1314" t="s">
        <v>573</v>
      </c>
      <c r="BY50" s="1314"/>
      <c r="BZ50" s="1314"/>
      <c r="CA50" s="1314"/>
      <c r="CB50" s="1314"/>
      <c r="CC50" s="1314"/>
      <c r="CD50" s="1314"/>
      <c r="CE50" s="1314"/>
      <c r="CF50" s="1314" t="s">
        <v>574</v>
      </c>
      <c r="CG50" s="1314"/>
      <c r="CH50" s="1314"/>
      <c r="CI50" s="1314"/>
      <c r="CJ50" s="1314"/>
      <c r="CK50" s="1314"/>
      <c r="CL50" s="1314"/>
      <c r="CM50" s="1314"/>
      <c r="CN50" s="1314" t="s">
        <v>575</v>
      </c>
      <c r="CO50" s="1314"/>
      <c r="CP50" s="1314"/>
      <c r="CQ50" s="1314"/>
      <c r="CR50" s="1314"/>
      <c r="CS50" s="1314"/>
      <c r="CT50" s="1314"/>
      <c r="CU50" s="1314"/>
      <c r="CV50" s="1314" t="s">
        <v>576</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622</v>
      </c>
      <c r="AO51" s="1312"/>
      <c r="AP51" s="1312"/>
      <c r="AQ51" s="1312"/>
      <c r="AR51" s="1312"/>
      <c r="AS51" s="1312"/>
      <c r="AT51" s="1312"/>
      <c r="AU51" s="1312"/>
      <c r="AV51" s="1312"/>
      <c r="AW51" s="1312"/>
      <c r="AX51" s="1312"/>
      <c r="AY51" s="1312"/>
      <c r="AZ51" s="1312"/>
      <c r="BA51" s="1312"/>
      <c r="BB51" s="1312" t="s">
        <v>623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624</v>
      </c>
      <c r="BC53" s="1312"/>
      <c r="BD53" s="1312"/>
      <c r="BE53" s="1312"/>
      <c r="BF53" s="1312"/>
      <c r="BG53" s="1312"/>
      <c r="BH53" s="1312"/>
      <c r="BI53" s="1312"/>
      <c r="BJ53" s="1312"/>
      <c r="BK53" s="1312"/>
      <c r="BL53" s="1312"/>
      <c r="BM53" s="1312"/>
      <c r="BN53" s="1312"/>
      <c r="BO53" s="1312"/>
      <c r="BP53" s="1309">
        <v>61.2</v>
      </c>
      <c r="BQ53" s="1309"/>
      <c r="BR53" s="1309"/>
      <c r="BS53" s="1309"/>
      <c r="BT53" s="1309"/>
      <c r="BU53" s="1309"/>
      <c r="BV53" s="1309"/>
      <c r="BW53" s="1309"/>
      <c r="BX53" s="1309">
        <v>62.9</v>
      </c>
      <c r="BY53" s="1309"/>
      <c r="BZ53" s="1309"/>
      <c r="CA53" s="1309"/>
      <c r="CB53" s="1309"/>
      <c r="CC53" s="1309"/>
      <c r="CD53" s="1309"/>
      <c r="CE53" s="1309"/>
      <c r="CF53" s="1309">
        <v>65.8</v>
      </c>
      <c r="CG53" s="1309"/>
      <c r="CH53" s="1309"/>
      <c r="CI53" s="1309"/>
      <c r="CJ53" s="1309"/>
      <c r="CK53" s="1309"/>
      <c r="CL53" s="1309"/>
      <c r="CM53" s="1309"/>
      <c r="CN53" s="1309">
        <v>67.400000000000006</v>
      </c>
      <c r="CO53" s="1309"/>
      <c r="CP53" s="1309"/>
      <c r="CQ53" s="1309"/>
      <c r="CR53" s="1309"/>
      <c r="CS53" s="1309"/>
      <c r="CT53" s="1309"/>
      <c r="CU53" s="1309"/>
      <c r="CV53" s="1309">
        <v>68.5</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625</v>
      </c>
      <c r="AO55" s="1314"/>
      <c r="AP55" s="1314"/>
      <c r="AQ55" s="1314"/>
      <c r="AR55" s="1314"/>
      <c r="AS55" s="1314"/>
      <c r="AT55" s="1314"/>
      <c r="AU55" s="1314"/>
      <c r="AV55" s="1314"/>
      <c r="AW55" s="1314"/>
      <c r="AX55" s="1314"/>
      <c r="AY55" s="1314"/>
      <c r="AZ55" s="1314"/>
      <c r="BA55" s="1314"/>
      <c r="BB55" s="1312" t="s">
        <v>623</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624</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626</v>
      </c>
    </row>
    <row r="64" spans="1:109" ht="13" x14ac:dyDescent="0.2">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1" t="s">
        <v>627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621</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572</v>
      </c>
      <c r="BQ72" s="1314"/>
      <c r="BR72" s="1314"/>
      <c r="BS72" s="1314"/>
      <c r="BT72" s="1314"/>
      <c r="BU72" s="1314"/>
      <c r="BV72" s="1314"/>
      <c r="BW72" s="1314"/>
      <c r="BX72" s="1314" t="s">
        <v>573</v>
      </c>
      <c r="BY72" s="1314"/>
      <c r="BZ72" s="1314"/>
      <c r="CA72" s="1314"/>
      <c r="CB72" s="1314"/>
      <c r="CC72" s="1314"/>
      <c r="CD72" s="1314"/>
      <c r="CE72" s="1314"/>
      <c r="CF72" s="1314" t="s">
        <v>574</v>
      </c>
      <c r="CG72" s="1314"/>
      <c r="CH72" s="1314"/>
      <c r="CI72" s="1314"/>
      <c r="CJ72" s="1314"/>
      <c r="CK72" s="1314"/>
      <c r="CL72" s="1314"/>
      <c r="CM72" s="1314"/>
      <c r="CN72" s="1314" t="s">
        <v>575</v>
      </c>
      <c r="CO72" s="1314"/>
      <c r="CP72" s="1314"/>
      <c r="CQ72" s="1314"/>
      <c r="CR72" s="1314"/>
      <c r="CS72" s="1314"/>
      <c r="CT72" s="1314"/>
      <c r="CU72" s="1314"/>
      <c r="CV72" s="1314" t="s">
        <v>576</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622</v>
      </c>
      <c r="AO73" s="1312"/>
      <c r="AP73" s="1312"/>
      <c r="AQ73" s="1312"/>
      <c r="AR73" s="1312"/>
      <c r="AS73" s="1312"/>
      <c r="AT73" s="1312"/>
      <c r="AU73" s="1312"/>
      <c r="AV73" s="1312"/>
      <c r="AW73" s="1312"/>
      <c r="AX73" s="1312"/>
      <c r="AY73" s="1312"/>
      <c r="AZ73" s="1312"/>
      <c r="BA73" s="1312"/>
      <c r="BB73" s="1312" t="s">
        <v>623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628</v>
      </c>
      <c r="BC75" s="1312"/>
      <c r="BD75" s="1312"/>
      <c r="BE75" s="1312"/>
      <c r="BF75" s="1312"/>
      <c r="BG75" s="1312"/>
      <c r="BH75" s="1312"/>
      <c r="BI75" s="1312"/>
      <c r="BJ75" s="1312"/>
      <c r="BK75" s="1312"/>
      <c r="BL75" s="1312"/>
      <c r="BM75" s="1312"/>
      <c r="BN75" s="1312"/>
      <c r="BO75" s="1312"/>
      <c r="BP75" s="1309">
        <v>8.1999999999999993</v>
      </c>
      <c r="BQ75" s="1309"/>
      <c r="BR75" s="1309"/>
      <c r="BS75" s="1309"/>
      <c r="BT75" s="1309"/>
      <c r="BU75" s="1309"/>
      <c r="BV75" s="1309"/>
      <c r="BW75" s="1309"/>
      <c r="BX75" s="1309">
        <v>7</v>
      </c>
      <c r="BY75" s="1309"/>
      <c r="BZ75" s="1309"/>
      <c r="CA75" s="1309"/>
      <c r="CB75" s="1309"/>
      <c r="CC75" s="1309"/>
      <c r="CD75" s="1309"/>
      <c r="CE75" s="1309"/>
      <c r="CF75" s="1309">
        <v>6.7</v>
      </c>
      <c r="CG75" s="1309"/>
      <c r="CH75" s="1309"/>
      <c r="CI75" s="1309"/>
      <c r="CJ75" s="1309"/>
      <c r="CK75" s="1309"/>
      <c r="CL75" s="1309"/>
      <c r="CM75" s="1309"/>
      <c r="CN75" s="1309">
        <v>6.5</v>
      </c>
      <c r="CO75" s="1309"/>
      <c r="CP75" s="1309"/>
      <c r="CQ75" s="1309"/>
      <c r="CR75" s="1309"/>
      <c r="CS75" s="1309"/>
      <c r="CT75" s="1309"/>
      <c r="CU75" s="1309"/>
      <c r="CV75" s="1309">
        <v>6.3</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625</v>
      </c>
      <c r="AO77" s="1314"/>
      <c r="AP77" s="1314"/>
      <c r="AQ77" s="1314"/>
      <c r="AR77" s="1314"/>
      <c r="AS77" s="1314"/>
      <c r="AT77" s="1314"/>
      <c r="AU77" s="1314"/>
      <c r="AV77" s="1314"/>
      <c r="AW77" s="1314"/>
      <c r="AX77" s="1314"/>
      <c r="AY77" s="1314"/>
      <c r="AZ77" s="1314"/>
      <c r="BA77" s="1314"/>
      <c r="BB77" s="1312" t="s">
        <v>623</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628</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ZqAPnswXbCs0BunIugpKjEbcX0jxpbrd1DNR8wcqt3V36sCoeGqVzu1HUCkDkhlTTf4RqJqcBJWWhitzaMqfdA==" saltValue="FMvKgrW7pWjm445DqCK+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518</v>
      </c>
    </row>
  </sheetData>
  <sheetProtection algorithmName="SHA-512" hashValue="/zynEhkGCn3d3aZTXdvE9iwGVGTidcyoBFeMw3S+UPVEDYN9GKFYdjZ3zNtAVg1pyrQXU/rsKKdfWmcAsN1s5Q==" saltValue="0igBEK+m2cJoAg2WXqm7E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629</v>
      </c>
    </row>
  </sheetData>
  <sheetProtection algorithmName="SHA-512" hashValue="9j7aOKp/ADwwAk7KhkvFeKqfVzPtVE1kgIsEIMXciVdISkGZ+IlqFf/bcgGz2MMflZPsqVDImsjnMCyvCa1JgA==" saltValue="Ui8f1/8OFcg5NHEje0PFy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569</v>
      </c>
      <c r="G2" s="157"/>
      <c r="H2" s="158"/>
    </row>
    <row r="3" spans="1:8" x14ac:dyDescent="0.2">
      <c r="A3" s="154" t="s">
        <v>562</v>
      </c>
      <c r="B3" s="159"/>
      <c r="C3" s="160"/>
      <c r="D3" s="161">
        <v>130077</v>
      </c>
      <c r="E3" s="162"/>
      <c r="F3" s="163">
        <v>162193</v>
      </c>
      <c r="G3" s="164"/>
      <c r="H3" s="165"/>
    </row>
    <row r="4" spans="1:8" x14ac:dyDescent="0.2">
      <c r="A4" s="166"/>
      <c r="B4" s="167"/>
      <c r="C4" s="168"/>
      <c r="D4" s="169">
        <v>79082</v>
      </c>
      <c r="E4" s="170"/>
      <c r="F4" s="171">
        <v>79985</v>
      </c>
      <c r="G4" s="172"/>
      <c r="H4" s="173"/>
    </row>
    <row r="5" spans="1:8" x14ac:dyDescent="0.2">
      <c r="A5" s="154" t="s">
        <v>564</v>
      </c>
      <c r="B5" s="159"/>
      <c r="C5" s="160"/>
      <c r="D5" s="161">
        <v>151216</v>
      </c>
      <c r="E5" s="162"/>
      <c r="F5" s="163">
        <v>168868</v>
      </c>
      <c r="G5" s="164"/>
      <c r="H5" s="165"/>
    </row>
    <row r="6" spans="1:8" x14ac:dyDescent="0.2">
      <c r="A6" s="166"/>
      <c r="B6" s="167"/>
      <c r="C6" s="168"/>
      <c r="D6" s="169">
        <v>91822</v>
      </c>
      <c r="E6" s="170"/>
      <c r="F6" s="171">
        <v>79360</v>
      </c>
      <c r="G6" s="172"/>
      <c r="H6" s="173"/>
    </row>
    <row r="7" spans="1:8" x14ac:dyDescent="0.2">
      <c r="A7" s="154" t="s">
        <v>565</v>
      </c>
      <c r="B7" s="159"/>
      <c r="C7" s="160"/>
      <c r="D7" s="161">
        <v>184174</v>
      </c>
      <c r="E7" s="162"/>
      <c r="F7" s="163">
        <v>202870</v>
      </c>
      <c r="G7" s="164"/>
      <c r="H7" s="165"/>
    </row>
    <row r="8" spans="1:8" x14ac:dyDescent="0.2">
      <c r="A8" s="166"/>
      <c r="B8" s="167"/>
      <c r="C8" s="168"/>
      <c r="D8" s="169">
        <v>137355</v>
      </c>
      <c r="E8" s="170"/>
      <c r="F8" s="171">
        <v>79735</v>
      </c>
      <c r="G8" s="172"/>
      <c r="H8" s="173"/>
    </row>
    <row r="9" spans="1:8" x14ac:dyDescent="0.2">
      <c r="A9" s="154" t="s">
        <v>566</v>
      </c>
      <c r="B9" s="159"/>
      <c r="C9" s="160"/>
      <c r="D9" s="161">
        <v>167707</v>
      </c>
      <c r="E9" s="162"/>
      <c r="F9" s="163">
        <v>167497</v>
      </c>
      <c r="G9" s="164"/>
      <c r="H9" s="165"/>
    </row>
    <row r="10" spans="1:8" x14ac:dyDescent="0.2">
      <c r="A10" s="166"/>
      <c r="B10" s="167"/>
      <c r="C10" s="168"/>
      <c r="D10" s="169">
        <v>126109</v>
      </c>
      <c r="E10" s="170"/>
      <c r="F10" s="171">
        <v>82571</v>
      </c>
      <c r="G10" s="172"/>
      <c r="H10" s="173"/>
    </row>
    <row r="11" spans="1:8" x14ac:dyDescent="0.2">
      <c r="A11" s="154" t="s">
        <v>567</v>
      </c>
      <c r="B11" s="159"/>
      <c r="C11" s="160"/>
      <c r="D11" s="161">
        <v>209100</v>
      </c>
      <c r="E11" s="162"/>
      <c r="F11" s="163">
        <v>190274</v>
      </c>
      <c r="G11" s="164"/>
      <c r="H11" s="165"/>
    </row>
    <row r="12" spans="1:8" x14ac:dyDescent="0.2">
      <c r="A12" s="166"/>
      <c r="B12" s="167"/>
      <c r="C12" s="174"/>
      <c r="D12" s="169">
        <v>138052</v>
      </c>
      <c r="E12" s="170"/>
      <c r="F12" s="171">
        <v>88584</v>
      </c>
      <c r="G12" s="172"/>
      <c r="H12" s="173"/>
    </row>
    <row r="13" spans="1:8" x14ac:dyDescent="0.2">
      <c r="A13" s="154"/>
      <c r="B13" s="159"/>
      <c r="C13" s="175"/>
      <c r="D13" s="176">
        <v>168455</v>
      </c>
      <c r="E13" s="177"/>
      <c r="F13" s="178">
        <v>178340</v>
      </c>
      <c r="G13" s="179"/>
      <c r="H13" s="165"/>
    </row>
    <row r="14" spans="1:8" x14ac:dyDescent="0.2">
      <c r="A14" s="166"/>
      <c r="B14" s="167"/>
      <c r="C14" s="168"/>
      <c r="D14" s="169">
        <v>114484</v>
      </c>
      <c r="E14" s="170"/>
      <c r="F14" s="171">
        <v>82047</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8.3699999999999992</v>
      </c>
      <c r="C19" s="180">
        <f>ROUND(VALUE(SUBSTITUTE(実質収支比率等に係る経年分析!G$48,"▲","-")),2)</f>
        <v>8.39</v>
      </c>
      <c r="D19" s="180">
        <f>ROUND(VALUE(SUBSTITUTE(実質収支比率等に係る経年分析!H$48,"▲","-")),2)</f>
        <v>7.12</v>
      </c>
      <c r="E19" s="180">
        <f>ROUND(VALUE(SUBSTITUTE(実質収支比率等に係る経年分析!I$48,"▲","-")),2)</f>
        <v>9.16</v>
      </c>
      <c r="F19" s="180">
        <f>ROUND(VALUE(SUBSTITUTE(実質収支比率等に係る経年分析!J$48,"▲","-")),2)</f>
        <v>9.2799999999999994</v>
      </c>
    </row>
    <row r="20" spans="1:11" x14ac:dyDescent="0.2">
      <c r="A20" s="180" t="s">
        <v>54</v>
      </c>
      <c r="B20" s="180">
        <f>ROUND(VALUE(SUBSTITUTE(実質収支比率等に係る経年分析!F$47,"▲","-")),2)</f>
        <v>72.56</v>
      </c>
      <c r="C20" s="180">
        <f>ROUND(VALUE(SUBSTITUTE(実質収支比率等に係る経年分析!G$47,"▲","-")),2)</f>
        <v>72.319999999999993</v>
      </c>
      <c r="D20" s="180">
        <f>ROUND(VALUE(SUBSTITUTE(実質収支比率等に係る経年分析!H$47,"▲","-")),2)</f>
        <v>76.7</v>
      </c>
      <c r="E20" s="180">
        <f>ROUND(VALUE(SUBSTITUTE(実質収支比率等に係る経年分析!I$47,"▲","-")),2)</f>
        <v>77.36</v>
      </c>
      <c r="F20" s="180">
        <f>ROUND(VALUE(SUBSTITUTE(実質収支比率等に係る経年分析!J$47,"▲","-")),2)</f>
        <v>78.17</v>
      </c>
    </row>
    <row r="21" spans="1:11" x14ac:dyDescent="0.2">
      <c r="A21" s="180" t="s">
        <v>55</v>
      </c>
      <c r="B21" s="180">
        <f>IF(ISNUMBER(VALUE(SUBSTITUTE(実質収支比率等に係る経年分析!F$49,"▲","-"))),ROUND(VALUE(SUBSTITUTE(実質収支比率等に係る経年分析!F$49,"▲","-")),2),NA())</f>
        <v>6.4</v>
      </c>
      <c r="C21" s="180">
        <f>IF(ISNUMBER(VALUE(SUBSTITUTE(実質収支比率等に係る経年分析!G$49,"▲","-"))),ROUND(VALUE(SUBSTITUTE(実質収支比率等に係る経年分析!G$49,"▲","-")),2),NA())</f>
        <v>-6.27</v>
      </c>
      <c r="D21" s="180">
        <f>IF(ISNUMBER(VALUE(SUBSTITUTE(実質収支比率等に係る経年分析!H$49,"▲","-"))),ROUND(VALUE(SUBSTITUTE(実質収支比率等に係る経年分析!H$49,"▲","-")),2),NA())</f>
        <v>-2.2200000000000002</v>
      </c>
      <c r="E21" s="180">
        <f>IF(ISNUMBER(VALUE(SUBSTITUTE(実質収支比率等に係る経年分析!I$49,"▲","-"))),ROUND(VALUE(SUBSTITUTE(実質収支比率等に係る経年分析!I$49,"▲","-")),2),NA())</f>
        <v>9.41</v>
      </c>
      <c r="F21" s="180">
        <f>IF(ISNUMBER(VALUE(SUBSTITUTE(実質収支比率等に係る経年分析!J$49,"▲","-"))),ROUND(VALUE(SUBSTITUTE(実質収支比率等に係る経年分析!J$49,"▲","-")),2),NA())</f>
        <v>-6.32</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飲料水供給施設事業特別会計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2">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2.2000000000000002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9.18</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1322</v>
      </c>
      <c r="E42" s="182"/>
      <c r="F42" s="182"/>
      <c r="G42" s="182">
        <f>'実質公債費比率（分子）の構造'!L$52</f>
        <v>1269</v>
      </c>
      <c r="H42" s="182"/>
      <c r="I42" s="182"/>
      <c r="J42" s="182">
        <f>'実質公債費比率（分子）の構造'!M$52</f>
        <v>1348</v>
      </c>
      <c r="K42" s="182"/>
      <c r="L42" s="182"/>
      <c r="M42" s="182">
        <f>'実質公債費比率（分子）の構造'!N$52</f>
        <v>1268</v>
      </c>
      <c r="N42" s="182"/>
      <c r="O42" s="182"/>
      <c r="P42" s="182">
        <f>'実質公債費比率（分子）の構造'!O$52</f>
        <v>1260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2">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65</v>
      </c>
      <c r="B45" s="182">
        <f>'実質公債費比率（分子）の構造'!K$49</f>
        <v>13</v>
      </c>
      <c r="C45" s="182"/>
      <c r="D45" s="182"/>
      <c r="E45" s="182">
        <f>'実質公債費比率（分子）の構造'!L$49</f>
        <v>18</v>
      </c>
      <c r="F45" s="182"/>
      <c r="G45" s="182"/>
      <c r="H45" s="182">
        <f>'実質公債費比率（分子）の構造'!M$49</f>
        <v>21</v>
      </c>
      <c r="I45" s="182"/>
      <c r="J45" s="182"/>
      <c r="K45" s="182">
        <f>'実質公債費比率（分子）の構造'!N$49</f>
        <v>22</v>
      </c>
      <c r="L45" s="182"/>
      <c r="M45" s="182"/>
      <c r="N45" s="182">
        <f>'実質公債費比率（分子）の構造'!O$49</f>
        <v>22</v>
      </c>
      <c r="O45" s="182"/>
      <c r="P45" s="182"/>
    </row>
    <row r="46" spans="1:16" x14ac:dyDescent="0.2">
      <c r="A46" s="182" t="s">
        <v>66</v>
      </c>
      <c r="B46" s="182">
        <f>'実質公債費比率（分子）の構造'!K$48</f>
        <v>215</v>
      </c>
      <c r="C46" s="182"/>
      <c r="D46" s="182"/>
      <c r="E46" s="182">
        <f>'実質公債費比率（分子）の構造'!L$48</f>
        <v>212</v>
      </c>
      <c r="F46" s="182"/>
      <c r="G46" s="182"/>
      <c r="H46" s="182">
        <f>'実質公債費比率（分子）の構造'!M$48</f>
        <v>231</v>
      </c>
      <c r="I46" s="182"/>
      <c r="J46" s="182"/>
      <c r="K46" s="182">
        <f>'実質公債費比率（分子）の構造'!N$48</f>
        <v>219</v>
      </c>
      <c r="L46" s="182"/>
      <c r="M46" s="182"/>
      <c r="N46" s="182">
        <f>'実質公債費比率（分子）の構造'!O$48</f>
        <v>211</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1468</v>
      </c>
      <c r="C49" s="182"/>
      <c r="D49" s="182"/>
      <c r="E49" s="182">
        <f>'実質公債費比率（分子）の構造'!L$45</f>
        <v>1372</v>
      </c>
      <c r="F49" s="182"/>
      <c r="G49" s="182"/>
      <c r="H49" s="182">
        <f>'実質公債費比率（分子）の構造'!M$45</f>
        <v>1466</v>
      </c>
      <c r="I49" s="182"/>
      <c r="J49" s="182"/>
      <c r="K49" s="182">
        <f>'実質公債費比率（分子）の構造'!N$45</f>
        <v>1328</v>
      </c>
      <c r="L49" s="182"/>
      <c r="M49" s="182"/>
      <c r="N49" s="182">
        <f>'実質公債費比率（分子）の構造'!O$45</f>
        <v>1298</v>
      </c>
      <c r="O49" s="182"/>
      <c r="P49" s="182"/>
    </row>
    <row r="50" spans="1:16" x14ac:dyDescent="0.2">
      <c r="A50" s="182" t="s">
        <v>70</v>
      </c>
      <c r="B50" s="182" t="e">
        <f>NA()</f>
        <v>#N/A</v>
      </c>
      <c r="C50" s="182">
        <f>IF(ISNUMBER('実質公債費比率（分子）の構造'!K$53),'実質公債費比率（分子）の構造'!K$53,NA())</f>
        <v>375</v>
      </c>
      <c r="D50" s="182" t="e">
        <f>NA()</f>
        <v>#N/A</v>
      </c>
      <c r="E50" s="182" t="e">
        <f>NA()</f>
        <v>#N/A</v>
      </c>
      <c r="F50" s="182">
        <f>IF(ISNUMBER('実質公債費比率（分子）の構造'!L$53),'実質公債費比率（分子）の構造'!L$53,NA())</f>
        <v>334</v>
      </c>
      <c r="G50" s="182" t="e">
        <f>NA()</f>
        <v>#N/A</v>
      </c>
      <c r="H50" s="182" t="e">
        <f>NA()</f>
        <v>#N/A</v>
      </c>
      <c r="I50" s="182">
        <f>IF(ISNUMBER('実質公債費比率（分子）の構造'!M$53),'実質公債費比率（分子）の構造'!M$53,NA())</f>
        <v>371</v>
      </c>
      <c r="J50" s="182" t="e">
        <f>NA()</f>
        <v>#N/A</v>
      </c>
      <c r="K50" s="182" t="e">
        <f>NA()</f>
        <v>#N/A</v>
      </c>
      <c r="L50" s="182">
        <f>IF(ISNUMBER('実質公債費比率（分子）の構造'!N$53),'実質公債費比率（分子）の構造'!N$53,NA())</f>
        <v>302</v>
      </c>
      <c r="M50" s="182" t="e">
        <f>NA()</f>
        <v>#N/A</v>
      </c>
      <c r="N50" s="182" t="e">
        <f>NA()</f>
        <v>#N/A</v>
      </c>
      <c r="O50" s="182">
        <f>IF(ISNUMBER('実質公債費比率（分子）の構造'!O$53),'実質公債費比率（分子）の構造'!O$53,NA())</f>
        <v>272</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12049</v>
      </c>
      <c r="E56" s="181"/>
      <c r="F56" s="181"/>
      <c r="G56" s="181">
        <f>'将来負担比率（分子）の構造'!J$52</f>
        <v>11905</v>
      </c>
      <c r="H56" s="181"/>
      <c r="I56" s="181"/>
      <c r="J56" s="181">
        <f>'将来負担比率（分子）の構造'!K$52</f>
        <v>11615</v>
      </c>
      <c r="K56" s="181"/>
      <c r="L56" s="181"/>
      <c r="M56" s="181">
        <f>'将来負担比率（分子）の構造'!L$52</f>
        <v>11546</v>
      </c>
      <c r="N56" s="181"/>
      <c r="O56" s="181"/>
      <c r="P56" s="181">
        <f>'将来負担比率（分子）の構造'!M$52</f>
        <v>11878</v>
      </c>
    </row>
    <row r="57" spans="1:16" x14ac:dyDescent="0.2">
      <c r="A57" s="181" t="s">
        <v>41</v>
      </c>
      <c r="B57" s="181"/>
      <c r="C57" s="181"/>
      <c r="D57" s="181">
        <f>'将来負担比率（分子）の構造'!I$51</f>
        <v>98</v>
      </c>
      <c r="E57" s="181"/>
      <c r="F57" s="181"/>
      <c r="G57" s="181">
        <f>'将来負担比率（分子）の構造'!J$51</f>
        <v>84</v>
      </c>
      <c r="H57" s="181"/>
      <c r="I57" s="181"/>
      <c r="J57" s="181">
        <f>'将来負担比率（分子）の構造'!K$51</f>
        <v>70</v>
      </c>
      <c r="K57" s="181"/>
      <c r="L57" s="181"/>
      <c r="M57" s="181">
        <f>'将来負担比率（分子）の構造'!L$51</f>
        <v>51</v>
      </c>
      <c r="N57" s="181"/>
      <c r="O57" s="181"/>
      <c r="P57" s="181">
        <f>'将来負担比率（分子）の構造'!M$51</f>
        <v>34</v>
      </c>
    </row>
    <row r="58" spans="1:16" x14ac:dyDescent="0.2">
      <c r="A58" s="181" t="s">
        <v>40</v>
      </c>
      <c r="B58" s="181"/>
      <c r="C58" s="181"/>
      <c r="D58" s="181">
        <f>'将来負担比率（分子）の構造'!I$50</f>
        <v>8960</v>
      </c>
      <c r="E58" s="181"/>
      <c r="F58" s="181"/>
      <c r="G58" s="181">
        <f>'将来負担比率（分子）の構造'!J$50</f>
        <v>10015</v>
      </c>
      <c r="H58" s="181"/>
      <c r="I58" s="181"/>
      <c r="J58" s="181">
        <f>'将来負担比率（分子）の構造'!K$50</f>
        <v>10541</v>
      </c>
      <c r="K58" s="181"/>
      <c r="L58" s="181"/>
      <c r="M58" s="181">
        <f>'将来負担比率（分子）の構造'!L$50</f>
        <v>9466</v>
      </c>
      <c r="N58" s="181"/>
      <c r="O58" s="181"/>
      <c r="P58" s="181">
        <f>'将来負担比率（分子）の構造'!M$50</f>
        <v>7728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997</v>
      </c>
      <c r="C62" s="181"/>
      <c r="D62" s="181"/>
      <c r="E62" s="181">
        <f>'将来負担比率（分子）の構造'!J$45</f>
        <v>985</v>
      </c>
      <c r="F62" s="181"/>
      <c r="G62" s="181"/>
      <c r="H62" s="181">
        <f>'将来負担比率（分子）の構造'!K$45</f>
        <v>946</v>
      </c>
      <c r="I62" s="181"/>
      <c r="J62" s="181"/>
      <c r="K62" s="181">
        <f>'将来負担比率（分子）の構造'!L$45</f>
        <v>858</v>
      </c>
      <c r="L62" s="181"/>
      <c r="M62" s="181"/>
      <c r="N62" s="181">
        <f>'将来負担比率（分子）の構造'!M$45</f>
        <v>706</v>
      </c>
      <c r="O62" s="181"/>
      <c r="P62" s="181"/>
    </row>
    <row r="63" spans="1:16" x14ac:dyDescent="0.2">
      <c r="A63" s="181" t="s">
        <v>33</v>
      </c>
      <c r="B63" s="181">
        <f>'将来負担比率（分子）の構造'!I$44</f>
        <v>120</v>
      </c>
      <c r="C63" s="181"/>
      <c r="D63" s="181"/>
      <c r="E63" s="181">
        <f>'将来負担比率（分子）の構造'!J$44</f>
        <v>115</v>
      </c>
      <c r="F63" s="181"/>
      <c r="G63" s="181"/>
      <c r="H63" s="181">
        <f>'将来負担比率（分子）の構造'!K$44</f>
        <v>108</v>
      </c>
      <c r="I63" s="181"/>
      <c r="J63" s="181"/>
      <c r="K63" s="181">
        <f>'将来負担比率（分子）の構造'!L$44</f>
        <v>95</v>
      </c>
      <c r="L63" s="181"/>
      <c r="M63" s="181"/>
      <c r="N63" s="181">
        <f>'将来負担比率（分子）の構造'!M$44</f>
        <v>83</v>
      </c>
      <c r="O63" s="181"/>
      <c r="P63" s="181"/>
    </row>
    <row r="64" spans="1:16" x14ac:dyDescent="0.2">
      <c r="A64" s="181" t="s">
        <v>32</v>
      </c>
      <c r="B64" s="181">
        <f>'将来負担比率（分子）の構造'!I$43</f>
        <v>1995</v>
      </c>
      <c r="C64" s="181"/>
      <c r="D64" s="181"/>
      <c r="E64" s="181">
        <f>'将来負担比率（分子）の構造'!J$43</f>
        <v>1867</v>
      </c>
      <c r="F64" s="181"/>
      <c r="G64" s="181"/>
      <c r="H64" s="181">
        <f>'将来負担比率（分子）の構造'!K$43</f>
        <v>1808</v>
      </c>
      <c r="I64" s="181"/>
      <c r="J64" s="181"/>
      <c r="K64" s="181">
        <f>'将来負担比率（分子）の構造'!L$43</f>
        <v>1562</v>
      </c>
      <c r="L64" s="181"/>
      <c r="M64" s="181"/>
      <c r="N64" s="181">
        <f>'将来負担比率（分子）の構造'!M$43</f>
        <v>1434</v>
      </c>
      <c r="O64" s="181"/>
      <c r="P64" s="181"/>
    </row>
    <row r="65" spans="1:16" x14ac:dyDescent="0.2">
      <c r="A65" s="181" t="s">
        <v>31</v>
      </c>
      <c r="B65" s="181">
        <f>'将来負担比率（分子）の構造'!I$42</f>
        <v>7</v>
      </c>
      <c r="C65" s="181"/>
      <c r="D65" s="181"/>
      <c r="E65" s="181">
        <f>'将来負担比率（分子）の構造'!J$42</f>
        <v>2</v>
      </c>
      <c r="F65" s="181"/>
      <c r="G65" s="181"/>
      <c r="H65" s="181">
        <f>'将来負担比率（分子）の構造'!K$42</f>
        <v>6</v>
      </c>
      <c r="I65" s="181"/>
      <c r="J65" s="181"/>
      <c r="K65" s="181">
        <f>'将来負担比率（分子）の構造'!L$42</f>
        <v>4</v>
      </c>
      <c r="L65" s="181"/>
      <c r="M65" s="181"/>
      <c r="N65" s="181">
        <f>'将来負担比率（分子）の構造'!M$42</f>
        <v>2</v>
      </c>
      <c r="O65" s="181"/>
      <c r="P65" s="181"/>
    </row>
    <row r="66" spans="1:16" x14ac:dyDescent="0.2">
      <c r="A66" s="181" t="s">
        <v>30</v>
      </c>
      <c r="B66" s="181">
        <f>'将来負担比率（分子）の構造'!I$41</f>
        <v>13380</v>
      </c>
      <c r="C66" s="181"/>
      <c r="D66" s="181"/>
      <c r="E66" s="181">
        <f>'将来負担比率（分子）の構造'!J$41</f>
        <v>12705</v>
      </c>
      <c r="F66" s="181"/>
      <c r="G66" s="181"/>
      <c r="H66" s="181">
        <f>'将来負担比率（分子）の構造'!K$41</f>
        <v>12637</v>
      </c>
      <c r="I66" s="181"/>
      <c r="J66" s="181"/>
      <c r="K66" s="181">
        <f>'将来負担比率（分子）の構造'!L$41</f>
        <v>12005</v>
      </c>
      <c r="L66" s="181"/>
      <c r="M66" s="181"/>
      <c r="N66" s="181">
        <f>'将来負担比率（分子）の構造'!M$41</f>
        <v>12246</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4971</v>
      </c>
      <c r="C72" s="185">
        <f>基金残高に係る経年分析!G55</f>
        <v>4800</v>
      </c>
      <c r="D72" s="185">
        <f>基金残高に係る経年分析!H55</f>
        <v>4733</v>
      </c>
    </row>
    <row r="73" spans="1:16" x14ac:dyDescent="0.2">
      <c r="A73" s="184" t="s">
        <v>77</v>
      </c>
      <c r="B73" s="185">
        <f>基金残高に係る経年分析!F56</f>
        <v>920</v>
      </c>
      <c r="C73" s="185">
        <f>基金残高に係る経年分析!G56</f>
        <v>23</v>
      </c>
      <c r="D73" s="185">
        <f>基金残高に係る経年分析!H56</f>
        <v>23</v>
      </c>
    </row>
    <row r="74" spans="1:16" x14ac:dyDescent="0.2">
      <c r="A74" s="184" t="s">
        <v>78</v>
      </c>
      <c r="B74" s="185">
        <f>基金残高に係る経年分析!F57</f>
        <v>5608</v>
      </c>
      <c r="C74" s="185">
        <f>基金残高に係る経年分析!G57</f>
        <v>5441</v>
      </c>
      <c r="D74" s="185">
        <f>基金残高に係る経年分析!H57</f>
        <v>5489</v>
      </c>
    </row>
  </sheetData>
  <sheetProtection algorithmName="SHA-512" hashValue="CUnCFpfLCfzVLzefcoyAmB3E4tMCgpk9hCKD62oBtJwkz4QKwpzDbdP4L/d6dZj+DY/9Jzmv2/5Ustc/NeDszQ==" saltValue="y4QrrBh10VCB+A4cZCmB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230</v>
      </c>
      <c r="C5" s="670"/>
      <c r="D5" s="670"/>
      <c r="E5" s="670"/>
      <c r="F5" s="670"/>
      <c r="G5" s="670"/>
      <c r="H5" s="670"/>
      <c r="I5" s="670"/>
      <c r="J5" s="670"/>
      <c r="K5" s="670"/>
      <c r="L5" s="670"/>
      <c r="M5" s="670"/>
      <c r="N5" s="670"/>
      <c r="O5" s="670"/>
      <c r="P5" s="670"/>
      <c r="Q5" s="671"/>
      <c r="R5" s="672">
        <v>959777</v>
      </c>
      <c r="S5" s="673"/>
      <c r="T5" s="673"/>
      <c r="U5" s="673"/>
      <c r="V5" s="673"/>
      <c r="W5" s="673"/>
      <c r="X5" s="673"/>
      <c r="Y5" s="674"/>
      <c r="Z5" s="675">
        <v>8.1</v>
      </c>
      <c r="AA5" s="675"/>
      <c r="AB5" s="675"/>
      <c r="AC5" s="675"/>
      <c r="AD5" s="676">
        <v>959777</v>
      </c>
      <c r="AE5" s="676"/>
      <c r="AF5" s="676"/>
      <c r="AG5" s="676"/>
      <c r="AH5" s="676"/>
      <c r="AI5" s="676"/>
      <c r="AJ5" s="676"/>
      <c r="AK5" s="676"/>
      <c r="AL5" s="677">
        <v>16.2</v>
      </c>
      <c r="AM5" s="678"/>
      <c r="AN5" s="678"/>
      <c r="AO5" s="679"/>
      <c r="AP5" s="669" t="s">
        <v>231</v>
      </c>
      <c r="AQ5" s="670"/>
      <c r="AR5" s="670"/>
      <c r="AS5" s="670"/>
      <c r="AT5" s="670"/>
      <c r="AU5" s="670"/>
      <c r="AV5" s="670"/>
      <c r="AW5" s="670"/>
      <c r="AX5" s="670"/>
      <c r="AY5" s="670"/>
      <c r="AZ5" s="670"/>
      <c r="BA5" s="670"/>
      <c r="BB5" s="670"/>
      <c r="BC5" s="670"/>
      <c r="BD5" s="670"/>
      <c r="BE5" s="670"/>
      <c r="BF5" s="671"/>
      <c r="BG5" s="683">
        <v>959638</v>
      </c>
      <c r="BH5" s="684"/>
      <c r="BI5" s="684"/>
      <c r="BJ5" s="684"/>
      <c r="BK5" s="684"/>
      <c r="BL5" s="684"/>
      <c r="BM5" s="684"/>
      <c r="BN5" s="685"/>
      <c r="BO5" s="686">
        <v>100</v>
      </c>
      <c r="BP5" s="686"/>
      <c r="BQ5" s="686"/>
      <c r="BR5" s="686"/>
      <c r="BS5" s="687" t="s">
        <v>174</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2">
      <c r="B6" s="680" t="s">
        <v>235</v>
      </c>
      <c r="C6" s="681"/>
      <c r="D6" s="681"/>
      <c r="E6" s="681"/>
      <c r="F6" s="681"/>
      <c r="G6" s="681"/>
      <c r="H6" s="681"/>
      <c r="I6" s="681"/>
      <c r="J6" s="681"/>
      <c r="K6" s="681"/>
      <c r="L6" s="681"/>
      <c r="M6" s="681"/>
      <c r="N6" s="681"/>
      <c r="O6" s="681"/>
      <c r="P6" s="681"/>
      <c r="Q6" s="682"/>
      <c r="R6" s="683">
        <v>243715</v>
      </c>
      <c r="S6" s="684"/>
      <c r="T6" s="684"/>
      <c r="U6" s="684"/>
      <c r="V6" s="684"/>
      <c r="W6" s="684"/>
      <c r="X6" s="684"/>
      <c r="Y6" s="685"/>
      <c r="Z6" s="686">
        <v>2</v>
      </c>
      <c r="AA6" s="686"/>
      <c r="AB6" s="686"/>
      <c r="AC6" s="686"/>
      <c r="AD6" s="687">
        <v>243715</v>
      </c>
      <c r="AE6" s="687"/>
      <c r="AF6" s="687"/>
      <c r="AG6" s="687"/>
      <c r="AH6" s="687"/>
      <c r="AI6" s="687"/>
      <c r="AJ6" s="687"/>
      <c r="AK6" s="687"/>
      <c r="AL6" s="688">
        <v>4.0999999999999996</v>
      </c>
      <c r="AM6" s="689"/>
      <c r="AN6" s="689"/>
      <c r="AO6" s="690"/>
      <c r="AP6" s="680" t="s">
        <v>236</v>
      </c>
      <c r="AQ6" s="681"/>
      <c r="AR6" s="681"/>
      <c r="AS6" s="681"/>
      <c r="AT6" s="681"/>
      <c r="AU6" s="681"/>
      <c r="AV6" s="681"/>
      <c r="AW6" s="681"/>
      <c r="AX6" s="681"/>
      <c r="AY6" s="681"/>
      <c r="AZ6" s="681"/>
      <c r="BA6" s="681"/>
      <c r="BB6" s="681"/>
      <c r="BC6" s="681"/>
      <c r="BD6" s="681"/>
      <c r="BE6" s="681"/>
      <c r="BF6" s="682"/>
      <c r="BG6" s="683">
        <v>959638</v>
      </c>
      <c r="BH6" s="684"/>
      <c r="BI6" s="684"/>
      <c r="BJ6" s="684"/>
      <c r="BK6" s="684"/>
      <c r="BL6" s="684"/>
      <c r="BM6" s="684"/>
      <c r="BN6" s="685"/>
      <c r="BO6" s="686">
        <v>100</v>
      </c>
      <c r="BP6" s="686"/>
      <c r="BQ6" s="686"/>
      <c r="BR6" s="686"/>
      <c r="BS6" s="687" t="s">
        <v>174</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82127</v>
      </c>
      <c r="CS6" s="684"/>
      <c r="CT6" s="684"/>
      <c r="CU6" s="684"/>
      <c r="CV6" s="684"/>
      <c r="CW6" s="684"/>
      <c r="CX6" s="684"/>
      <c r="CY6" s="685"/>
      <c r="CZ6" s="677">
        <v>0.7</v>
      </c>
      <c r="DA6" s="678"/>
      <c r="DB6" s="678"/>
      <c r="DC6" s="697"/>
      <c r="DD6" s="692" t="s">
        <v>174</v>
      </c>
      <c r="DE6" s="684"/>
      <c r="DF6" s="684"/>
      <c r="DG6" s="684"/>
      <c r="DH6" s="684"/>
      <c r="DI6" s="684"/>
      <c r="DJ6" s="684"/>
      <c r="DK6" s="684"/>
      <c r="DL6" s="684"/>
      <c r="DM6" s="684"/>
      <c r="DN6" s="684"/>
      <c r="DO6" s="684"/>
      <c r="DP6" s="685"/>
      <c r="DQ6" s="692">
        <v>82127</v>
      </c>
      <c r="DR6" s="684"/>
      <c r="DS6" s="684"/>
      <c r="DT6" s="684"/>
      <c r="DU6" s="684"/>
      <c r="DV6" s="684"/>
      <c r="DW6" s="684"/>
      <c r="DX6" s="684"/>
      <c r="DY6" s="684"/>
      <c r="DZ6" s="684"/>
      <c r="EA6" s="684"/>
      <c r="EB6" s="684"/>
      <c r="EC6" s="693"/>
    </row>
    <row r="7" spans="2:143" ht="11.25" customHeight="1" x14ac:dyDescent="0.2">
      <c r="B7" s="680" t="s">
        <v>238</v>
      </c>
      <c r="C7" s="681"/>
      <c r="D7" s="681"/>
      <c r="E7" s="681"/>
      <c r="F7" s="681"/>
      <c r="G7" s="681"/>
      <c r="H7" s="681"/>
      <c r="I7" s="681"/>
      <c r="J7" s="681"/>
      <c r="K7" s="681"/>
      <c r="L7" s="681"/>
      <c r="M7" s="681"/>
      <c r="N7" s="681"/>
      <c r="O7" s="681"/>
      <c r="P7" s="681"/>
      <c r="Q7" s="682"/>
      <c r="R7" s="683">
        <v>737</v>
      </c>
      <c r="S7" s="684"/>
      <c r="T7" s="684"/>
      <c r="U7" s="684"/>
      <c r="V7" s="684"/>
      <c r="W7" s="684"/>
      <c r="X7" s="684"/>
      <c r="Y7" s="685"/>
      <c r="Z7" s="686">
        <v>0</v>
      </c>
      <c r="AA7" s="686"/>
      <c r="AB7" s="686"/>
      <c r="AC7" s="686"/>
      <c r="AD7" s="687">
        <v>737</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311077</v>
      </c>
      <c r="BH7" s="684"/>
      <c r="BI7" s="684"/>
      <c r="BJ7" s="684"/>
      <c r="BK7" s="684"/>
      <c r="BL7" s="684"/>
      <c r="BM7" s="684"/>
      <c r="BN7" s="685"/>
      <c r="BO7" s="686">
        <v>32.4</v>
      </c>
      <c r="BP7" s="686"/>
      <c r="BQ7" s="686"/>
      <c r="BR7" s="686"/>
      <c r="BS7" s="687" t="s">
        <v>174</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2970986</v>
      </c>
      <c r="CS7" s="684"/>
      <c r="CT7" s="684"/>
      <c r="CU7" s="684"/>
      <c r="CV7" s="684"/>
      <c r="CW7" s="684"/>
      <c r="CX7" s="684"/>
      <c r="CY7" s="685"/>
      <c r="CZ7" s="686">
        <v>26.7</v>
      </c>
      <c r="DA7" s="686"/>
      <c r="DB7" s="686"/>
      <c r="DC7" s="686"/>
      <c r="DD7" s="692">
        <v>375848</v>
      </c>
      <c r="DE7" s="684"/>
      <c r="DF7" s="684"/>
      <c r="DG7" s="684"/>
      <c r="DH7" s="684"/>
      <c r="DI7" s="684"/>
      <c r="DJ7" s="684"/>
      <c r="DK7" s="684"/>
      <c r="DL7" s="684"/>
      <c r="DM7" s="684"/>
      <c r="DN7" s="684"/>
      <c r="DO7" s="684"/>
      <c r="DP7" s="685"/>
      <c r="DQ7" s="692">
        <v>1396839</v>
      </c>
      <c r="DR7" s="684"/>
      <c r="DS7" s="684"/>
      <c r="DT7" s="684"/>
      <c r="DU7" s="684"/>
      <c r="DV7" s="684"/>
      <c r="DW7" s="684"/>
      <c r="DX7" s="684"/>
      <c r="DY7" s="684"/>
      <c r="DZ7" s="684"/>
      <c r="EA7" s="684"/>
      <c r="EB7" s="684"/>
      <c r="EC7" s="693"/>
    </row>
    <row r="8" spans="2:143" ht="11.25" customHeight="1" x14ac:dyDescent="0.2">
      <c r="B8" s="680" t="s">
        <v>241</v>
      </c>
      <c r="C8" s="681"/>
      <c r="D8" s="681"/>
      <c r="E8" s="681"/>
      <c r="F8" s="681"/>
      <c r="G8" s="681"/>
      <c r="H8" s="681"/>
      <c r="I8" s="681"/>
      <c r="J8" s="681"/>
      <c r="K8" s="681"/>
      <c r="L8" s="681"/>
      <c r="M8" s="681"/>
      <c r="N8" s="681"/>
      <c r="O8" s="681"/>
      <c r="P8" s="681"/>
      <c r="Q8" s="682"/>
      <c r="R8" s="683">
        <v>3209</v>
      </c>
      <c r="S8" s="684"/>
      <c r="T8" s="684"/>
      <c r="U8" s="684"/>
      <c r="V8" s="684"/>
      <c r="W8" s="684"/>
      <c r="X8" s="684"/>
      <c r="Y8" s="685"/>
      <c r="Z8" s="686">
        <v>0</v>
      </c>
      <c r="AA8" s="686"/>
      <c r="AB8" s="686"/>
      <c r="AC8" s="686"/>
      <c r="AD8" s="687">
        <v>3209</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14264</v>
      </c>
      <c r="BH8" s="684"/>
      <c r="BI8" s="684"/>
      <c r="BJ8" s="684"/>
      <c r="BK8" s="684"/>
      <c r="BL8" s="684"/>
      <c r="BM8" s="684"/>
      <c r="BN8" s="685"/>
      <c r="BO8" s="686">
        <v>1.5</v>
      </c>
      <c r="BP8" s="686"/>
      <c r="BQ8" s="686"/>
      <c r="BR8" s="686"/>
      <c r="BS8" s="692" t="s">
        <v>174</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1976236</v>
      </c>
      <c r="CS8" s="684"/>
      <c r="CT8" s="684"/>
      <c r="CU8" s="684"/>
      <c r="CV8" s="684"/>
      <c r="CW8" s="684"/>
      <c r="CX8" s="684"/>
      <c r="CY8" s="685"/>
      <c r="CZ8" s="686">
        <v>17.7</v>
      </c>
      <c r="DA8" s="686"/>
      <c r="DB8" s="686"/>
      <c r="DC8" s="686"/>
      <c r="DD8" s="692">
        <v>248432</v>
      </c>
      <c r="DE8" s="684"/>
      <c r="DF8" s="684"/>
      <c r="DG8" s="684"/>
      <c r="DH8" s="684"/>
      <c r="DI8" s="684"/>
      <c r="DJ8" s="684"/>
      <c r="DK8" s="684"/>
      <c r="DL8" s="684"/>
      <c r="DM8" s="684"/>
      <c r="DN8" s="684"/>
      <c r="DO8" s="684"/>
      <c r="DP8" s="685"/>
      <c r="DQ8" s="692">
        <v>1203461</v>
      </c>
      <c r="DR8" s="684"/>
      <c r="DS8" s="684"/>
      <c r="DT8" s="684"/>
      <c r="DU8" s="684"/>
      <c r="DV8" s="684"/>
      <c r="DW8" s="684"/>
      <c r="DX8" s="684"/>
      <c r="DY8" s="684"/>
      <c r="DZ8" s="684"/>
      <c r="EA8" s="684"/>
      <c r="EB8" s="684"/>
      <c r="EC8" s="693"/>
    </row>
    <row r="9" spans="2:143" ht="11.25" customHeight="1" x14ac:dyDescent="0.2">
      <c r="B9" s="680" t="s">
        <v>244</v>
      </c>
      <c r="C9" s="681"/>
      <c r="D9" s="681"/>
      <c r="E9" s="681"/>
      <c r="F9" s="681"/>
      <c r="G9" s="681"/>
      <c r="H9" s="681"/>
      <c r="I9" s="681"/>
      <c r="J9" s="681"/>
      <c r="K9" s="681"/>
      <c r="L9" s="681"/>
      <c r="M9" s="681"/>
      <c r="N9" s="681"/>
      <c r="O9" s="681"/>
      <c r="P9" s="681"/>
      <c r="Q9" s="682"/>
      <c r="R9" s="683">
        <v>1682</v>
      </c>
      <c r="S9" s="684"/>
      <c r="T9" s="684"/>
      <c r="U9" s="684"/>
      <c r="V9" s="684"/>
      <c r="W9" s="684"/>
      <c r="X9" s="684"/>
      <c r="Y9" s="685"/>
      <c r="Z9" s="686">
        <v>0</v>
      </c>
      <c r="AA9" s="686"/>
      <c r="AB9" s="686"/>
      <c r="AC9" s="686"/>
      <c r="AD9" s="687">
        <v>1682</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256579</v>
      </c>
      <c r="BH9" s="684"/>
      <c r="BI9" s="684"/>
      <c r="BJ9" s="684"/>
      <c r="BK9" s="684"/>
      <c r="BL9" s="684"/>
      <c r="BM9" s="684"/>
      <c r="BN9" s="685"/>
      <c r="BO9" s="686">
        <v>26.7</v>
      </c>
      <c r="BP9" s="686"/>
      <c r="BQ9" s="686"/>
      <c r="BR9" s="686"/>
      <c r="BS9" s="692" t="s">
        <v>174</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1232540</v>
      </c>
      <c r="CS9" s="684"/>
      <c r="CT9" s="684"/>
      <c r="CU9" s="684"/>
      <c r="CV9" s="684"/>
      <c r="CW9" s="684"/>
      <c r="CX9" s="684"/>
      <c r="CY9" s="685"/>
      <c r="CZ9" s="686">
        <v>11.1</v>
      </c>
      <c r="DA9" s="686"/>
      <c r="DB9" s="686"/>
      <c r="DC9" s="686"/>
      <c r="DD9" s="692">
        <v>20224</v>
      </c>
      <c r="DE9" s="684"/>
      <c r="DF9" s="684"/>
      <c r="DG9" s="684"/>
      <c r="DH9" s="684"/>
      <c r="DI9" s="684"/>
      <c r="DJ9" s="684"/>
      <c r="DK9" s="684"/>
      <c r="DL9" s="684"/>
      <c r="DM9" s="684"/>
      <c r="DN9" s="684"/>
      <c r="DO9" s="684"/>
      <c r="DP9" s="685"/>
      <c r="DQ9" s="692">
        <v>779737</v>
      </c>
      <c r="DR9" s="684"/>
      <c r="DS9" s="684"/>
      <c r="DT9" s="684"/>
      <c r="DU9" s="684"/>
      <c r="DV9" s="684"/>
      <c r="DW9" s="684"/>
      <c r="DX9" s="684"/>
      <c r="DY9" s="684"/>
      <c r="DZ9" s="684"/>
      <c r="EA9" s="684"/>
      <c r="EB9" s="684"/>
      <c r="EC9" s="693"/>
    </row>
    <row r="10" spans="2:143" ht="11.25" customHeight="1" x14ac:dyDescent="0.2">
      <c r="B10" s="680" t="s">
        <v>247</v>
      </c>
      <c r="C10" s="681"/>
      <c r="D10" s="681"/>
      <c r="E10" s="681"/>
      <c r="F10" s="681"/>
      <c r="G10" s="681"/>
      <c r="H10" s="681"/>
      <c r="I10" s="681"/>
      <c r="J10" s="681"/>
      <c r="K10" s="681"/>
      <c r="L10" s="681"/>
      <c r="M10" s="681"/>
      <c r="N10" s="681"/>
      <c r="O10" s="681"/>
      <c r="P10" s="681"/>
      <c r="Q10" s="682"/>
      <c r="R10" s="683" t="s">
        <v>248</v>
      </c>
      <c r="S10" s="684"/>
      <c r="T10" s="684"/>
      <c r="U10" s="684"/>
      <c r="V10" s="684"/>
      <c r="W10" s="684"/>
      <c r="X10" s="684"/>
      <c r="Y10" s="685"/>
      <c r="Z10" s="686" t="s">
        <v>174</v>
      </c>
      <c r="AA10" s="686"/>
      <c r="AB10" s="686"/>
      <c r="AC10" s="686"/>
      <c r="AD10" s="687" t="s">
        <v>174</v>
      </c>
      <c r="AE10" s="687"/>
      <c r="AF10" s="687"/>
      <c r="AG10" s="687"/>
      <c r="AH10" s="687"/>
      <c r="AI10" s="687"/>
      <c r="AJ10" s="687"/>
      <c r="AK10" s="687"/>
      <c r="AL10" s="688" t="s">
        <v>248</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24120</v>
      </c>
      <c r="BH10" s="684"/>
      <c r="BI10" s="684"/>
      <c r="BJ10" s="684"/>
      <c r="BK10" s="684"/>
      <c r="BL10" s="684"/>
      <c r="BM10" s="684"/>
      <c r="BN10" s="685"/>
      <c r="BO10" s="686">
        <v>2.5</v>
      </c>
      <c r="BP10" s="686"/>
      <c r="BQ10" s="686"/>
      <c r="BR10" s="686"/>
      <c r="BS10" s="692" t="s">
        <v>248</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248</v>
      </c>
      <c r="CS10" s="684"/>
      <c r="CT10" s="684"/>
      <c r="CU10" s="684"/>
      <c r="CV10" s="684"/>
      <c r="CW10" s="684"/>
      <c r="CX10" s="684"/>
      <c r="CY10" s="685"/>
      <c r="CZ10" s="686" t="s">
        <v>174</v>
      </c>
      <c r="DA10" s="686"/>
      <c r="DB10" s="686"/>
      <c r="DC10" s="686"/>
      <c r="DD10" s="692" t="s">
        <v>248</v>
      </c>
      <c r="DE10" s="684"/>
      <c r="DF10" s="684"/>
      <c r="DG10" s="684"/>
      <c r="DH10" s="684"/>
      <c r="DI10" s="684"/>
      <c r="DJ10" s="684"/>
      <c r="DK10" s="684"/>
      <c r="DL10" s="684"/>
      <c r="DM10" s="684"/>
      <c r="DN10" s="684"/>
      <c r="DO10" s="684"/>
      <c r="DP10" s="685"/>
      <c r="DQ10" s="692" t="s">
        <v>248</v>
      </c>
      <c r="DR10" s="684"/>
      <c r="DS10" s="684"/>
      <c r="DT10" s="684"/>
      <c r="DU10" s="684"/>
      <c r="DV10" s="684"/>
      <c r="DW10" s="684"/>
      <c r="DX10" s="684"/>
      <c r="DY10" s="684"/>
      <c r="DZ10" s="684"/>
      <c r="EA10" s="684"/>
      <c r="EB10" s="684"/>
      <c r="EC10" s="693"/>
    </row>
    <row r="11" spans="2:143" ht="11.25" customHeight="1" x14ac:dyDescent="0.2">
      <c r="B11" s="680" t="s">
        <v>251</v>
      </c>
      <c r="C11" s="681"/>
      <c r="D11" s="681"/>
      <c r="E11" s="681"/>
      <c r="F11" s="681"/>
      <c r="G11" s="681"/>
      <c r="H11" s="681"/>
      <c r="I11" s="681"/>
      <c r="J11" s="681"/>
      <c r="K11" s="681"/>
      <c r="L11" s="681"/>
      <c r="M11" s="681"/>
      <c r="N11" s="681"/>
      <c r="O11" s="681"/>
      <c r="P11" s="681"/>
      <c r="Q11" s="682"/>
      <c r="R11" s="683">
        <v>154274</v>
      </c>
      <c r="S11" s="684"/>
      <c r="T11" s="684"/>
      <c r="U11" s="684"/>
      <c r="V11" s="684"/>
      <c r="W11" s="684"/>
      <c r="X11" s="684"/>
      <c r="Y11" s="685"/>
      <c r="Z11" s="688">
        <v>1.3</v>
      </c>
      <c r="AA11" s="689"/>
      <c r="AB11" s="689"/>
      <c r="AC11" s="701"/>
      <c r="AD11" s="692">
        <v>154274</v>
      </c>
      <c r="AE11" s="684"/>
      <c r="AF11" s="684"/>
      <c r="AG11" s="684"/>
      <c r="AH11" s="684"/>
      <c r="AI11" s="684"/>
      <c r="AJ11" s="684"/>
      <c r="AK11" s="685"/>
      <c r="AL11" s="688">
        <v>2.6</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16114</v>
      </c>
      <c r="BH11" s="684"/>
      <c r="BI11" s="684"/>
      <c r="BJ11" s="684"/>
      <c r="BK11" s="684"/>
      <c r="BL11" s="684"/>
      <c r="BM11" s="684"/>
      <c r="BN11" s="685"/>
      <c r="BO11" s="686">
        <v>1.7</v>
      </c>
      <c r="BP11" s="686"/>
      <c r="BQ11" s="686"/>
      <c r="BR11" s="686"/>
      <c r="BS11" s="692" t="s">
        <v>248</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1134500</v>
      </c>
      <c r="CS11" s="684"/>
      <c r="CT11" s="684"/>
      <c r="CU11" s="684"/>
      <c r="CV11" s="684"/>
      <c r="CW11" s="684"/>
      <c r="CX11" s="684"/>
      <c r="CY11" s="685"/>
      <c r="CZ11" s="686">
        <v>10.199999999999999</v>
      </c>
      <c r="DA11" s="686"/>
      <c r="DB11" s="686"/>
      <c r="DC11" s="686"/>
      <c r="DD11" s="692">
        <v>565011</v>
      </c>
      <c r="DE11" s="684"/>
      <c r="DF11" s="684"/>
      <c r="DG11" s="684"/>
      <c r="DH11" s="684"/>
      <c r="DI11" s="684"/>
      <c r="DJ11" s="684"/>
      <c r="DK11" s="684"/>
      <c r="DL11" s="684"/>
      <c r="DM11" s="684"/>
      <c r="DN11" s="684"/>
      <c r="DO11" s="684"/>
      <c r="DP11" s="685"/>
      <c r="DQ11" s="692">
        <v>548670</v>
      </c>
      <c r="DR11" s="684"/>
      <c r="DS11" s="684"/>
      <c r="DT11" s="684"/>
      <c r="DU11" s="684"/>
      <c r="DV11" s="684"/>
      <c r="DW11" s="684"/>
      <c r="DX11" s="684"/>
      <c r="DY11" s="684"/>
      <c r="DZ11" s="684"/>
      <c r="EA11" s="684"/>
      <c r="EB11" s="684"/>
      <c r="EC11" s="693"/>
    </row>
    <row r="12" spans="2:143" ht="11.25" customHeight="1" x14ac:dyDescent="0.2">
      <c r="B12" s="680" t="s">
        <v>254</v>
      </c>
      <c r="C12" s="681"/>
      <c r="D12" s="681"/>
      <c r="E12" s="681"/>
      <c r="F12" s="681"/>
      <c r="G12" s="681"/>
      <c r="H12" s="681"/>
      <c r="I12" s="681"/>
      <c r="J12" s="681"/>
      <c r="K12" s="681"/>
      <c r="L12" s="681"/>
      <c r="M12" s="681"/>
      <c r="N12" s="681"/>
      <c r="O12" s="681"/>
      <c r="P12" s="681"/>
      <c r="Q12" s="682"/>
      <c r="R12" s="683">
        <v>5252</v>
      </c>
      <c r="S12" s="684"/>
      <c r="T12" s="684"/>
      <c r="U12" s="684"/>
      <c r="V12" s="684"/>
      <c r="W12" s="684"/>
      <c r="X12" s="684"/>
      <c r="Y12" s="685"/>
      <c r="Z12" s="686">
        <v>0</v>
      </c>
      <c r="AA12" s="686"/>
      <c r="AB12" s="686"/>
      <c r="AC12" s="686"/>
      <c r="AD12" s="687">
        <v>5252</v>
      </c>
      <c r="AE12" s="687"/>
      <c r="AF12" s="687"/>
      <c r="AG12" s="687"/>
      <c r="AH12" s="687"/>
      <c r="AI12" s="687"/>
      <c r="AJ12" s="687"/>
      <c r="AK12" s="687"/>
      <c r="AL12" s="688">
        <v>0.1</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576167</v>
      </c>
      <c r="BH12" s="684"/>
      <c r="BI12" s="684"/>
      <c r="BJ12" s="684"/>
      <c r="BK12" s="684"/>
      <c r="BL12" s="684"/>
      <c r="BM12" s="684"/>
      <c r="BN12" s="685"/>
      <c r="BO12" s="686">
        <v>60</v>
      </c>
      <c r="BP12" s="686"/>
      <c r="BQ12" s="686"/>
      <c r="BR12" s="686"/>
      <c r="BS12" s="692" t="s">
        <v>174</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205724</v>
      </c>
      <c r="CS12" s="684"/>
      <c r="CT12" s="684"/>
      <c r="CU12" s="684"/>
      <c r="CV12" s="684"/>
      <c r="CW12" s="684"/>
      <c r="CX12" s="684"/>
      <c r="CY12" s="685"/>
      <c r="CZ12" s="686">
        <v>1.8</v>
      </c>
      <c r="DA12" s="686"/>
      <c r="DB12" s="686"/>
      <c r="DC12" s="686"/>
      <c r="DD12" s="692">
        <v>104804</v>
      </c>
      <c r="DE12" s="684"/>
      <c r="DF12" s="684"/>
      <c r="DG12" s="684"/>
      <c r="DH12" s="684"/>
      <c r="DI12" s="684"/>
      <c r="DJ12" s="684"/>
      <c r="DK12" s="684"/>
      <c r="DL12" s="684"/>
      <c r="DM12" s="684"/>
      <c r="DN12" s="684"/>
      <c r="DO12" s="684"/>
      <c r="DP12" s="685"/>
      <c r="DQ12" s="692">
        <v>102134</v>
      </c>
      <c r="DR12" s="684"/>
      <c r="DS12" s="684"/>
      <c r="DT12" s="684"/>
      <c r="DU12" s="684"/>
      <c r="DV12" s="684"/>
      <c r="DW12" s="684"/>
      <c r="DX12" s="684"/>
      <c r="DY12" s="684"/>
      <c r="DZ12" s="684"/>
      <c r="EA12" s="684"/>
      <c r="EB12" s="684"/>
      <c r="EC12" s="693"/>
    </row>
    <row r="13" spans="2:143" ht="11.25" customHeight="1" x14ac:dyDescent="0.2">
      <c r="B13" s="680" t="s">
        <v>257</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248</v>
      </c>
      <c r="AA13" s="686"/>
      <c r="AB13" s="686"/>
      <c r="AC13" s="686"/>
      <c r="AD13" s="687" t="s">
        <v>248</v>
      </c>
      <c r="AE13" s="687"/>
      <c r="AF13" s="687"/>
      <c r="AG13" s="687"/>
      <c r="AH13" s="687"/>
      <c r="AI13" s="687"/>
      <c r="AJ13" s="687"/>
      <c r="AK13" s="687"/>
      <c r="AL13" s="688" t="s">
        <v>248</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572568</v>
      </c>
      <c r="BH13" s="684"/>
      <c r="BI13" s="684"/>
      <c r="BJ13" s="684"/>
      <c r="BK13" s="684"/>
      <c r="BL13" s="684"/>
      <c r="BM13" s="684"/>
      <c r="BN13" s="685"/>
      <c r="BO13" s="686">
        <v>59.7</v>
      </c>
      <c r="BP13" s="686"/>
      <c r="BQ13" s="686"/>
      <c r="BR13" s="686"/>
      <c r="BS13" s="692" t="s">
        <v>174</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353598</v>
      </c>
      <c r="CS13" s="684"/>
      <c r="CT13" s="684"/>
      <c r="CU13" s="684"/>
      <c r="CV13" s="684"/>
      <c r="CW13" s="684"/>
      <c r="CX13" s="684"/>
      <c r="CY13" s="685"/>
      <c r="CZ13" s="686">
        <v>3.2</v>
      </c>
      <c r="DA13" s="686"/>
      <c r="DB13" s="686"/>
      <c r="DC13" s="686"/>
      <c r="DD13" s="692">
        <v>276760</v>
      </c>
      <c r="DE13" s="684"/>
      <c r="DF13" s="684"/>
      <c r="DG13" s="684"/>
      <c r="DH13" s="684"/>
      <c r="DI13" s="684"/>
      <c r="DJ13" s="684"/>
      <c r="DK13" s="684"/>
      <c r="DL13" s="684"/>
      <c r="DM13" s="684"/>
      <c r="DN13" s="684"/>
      <c r="DO13" s="684"/>
      <c r="DP13" s="685"/>
      <c r="DQ13" s="692">
        <v>184928</v>
      </c>
      <c r="DR13" s="684"/>
      <c r="DS13" s="684"/>
      <c r="DT13" s="684"/>
      <c r="DU13" s="684"/>
      <c r="DV13" s="684"/>
      <c r="DW13" s="684"/>
      <c r="DX13" s="684"/>
      <c r="DY13" s="684"/>
      <c r="DZ13" s="684"/>
      <c r="EA13" s="684"/>
      <c r="EB13" s="684"/>
      <c r="EC13" s="693"/>
    </row>
    <row r="14" spans="2:143" ht="11.25" customHeight="1" x14ac:dyDescent="0.2">
      <c r="B14" s="680" t="s">
        <v>260</v>
      </c>
      <c r="C14" s="681"/>
      <c r="D14" s="681"/>
      <c r="E14" s="681"/>
      <c r="F14" s="681"/>
      <c r="G14" s="681"/>
      <c r="H14" s="681"/>
      <c r="I14" s="681"/>
      <c r="J14" s="681"/>
      <c r="K14" s="681"/>
      <c r="L14" s="681"/>
      <c r="M14" s="681"/>
      <c r="N14" s="681"/>
      <c r="O14" s="681"/>
      <c r="P14" s="681"/>
      <c r="Q14" s="682"/>
      <c r="R14" s="683">
        <v>44655</v>
      </c>
      <c r="S14" s="684"/>
      <c r="T14" s="684"/>
      <c r="U14" s="684"/>
      <c r="V14" s="684"/>
      <c r="W14" s="684"/>
      <c r="X14" s="684"/>
      <c r="Y14" s="685"/>
      <c r="Z14" s="686">
        <v>0.4</v>
      </c>
      <c r="AA14" s="686"/>
      <c r="AB14" s="686"/>
      <c r="AC14" s="686"/>
      <c r="AD14" s="687">
        <v>44655</v>
      </c>
      <c r="AE14" s="687"/>
      <c r="AF14" s="687"/>
      <c r="AG14" s="687"/>
      <c r="AH14" s="687"/>
      <c r="AI14" s="687"/>
      <c r="AJ14" s="687"/>
      <c r="AK14" s="687"/>
      <c r="AL14" s="688">
        <v>0.8</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43435</v>
      </c>
      <c r="BH14" s="684"/>
      <c r="BI14" s="684"/>
      <c r="BJ14" s="684"/>
      <c r="BK14" s="684"/>
      <c r="BL14" s="684"/>
      <c r="BM14" s="684"/>
      <c r="BN14" s="685"/>
      <c r="BO14" s="686">
        <v>4.5</v>
      </c>
      <c r="BP14" s="686"/>
      <c r="BQ14" s="686"/>
      <c r="BR14" s="686"/>
      <c r="BS14" s="692" t="s">
        <v>174</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416749</v>
      </c>
      <c r="CS14" s="684"/>
      <c r="CT14" s="684"/>
      <c r="CU14" s="684"/>
      <c r="CV14" s="684"/>
      <c r="CW14" s="684"/>
      <c r="CX14" s="684"/>
      <c r="CY14" s="685"/>
      <c r="CZ14" s="686">
        <v>3.7</v>
      </c>
      <c r="DA14" s="686"/>
      <c r="DB14" s="686"/>
      <c r="DC14" s="686"/>
      <c r="DD14" s="692">
        <v>7543</v>
      </c>
      <c r="DE14" s="684"/>
      <c r="DF14" s="684"/>
      <c r="DG14" s="684"/>
      <c r="DH14" s="684"/>
      <c r="DI14" s="684"/>
      <c r="DJ14" s="684"/>
      <c r="DK14" s="684"/>
      <c r="DL14" s="684"/>
      <c r="DM14" s="684"/>
      <c r="DN14" s="684"/>
      <c r="DO14" s="684"/>
      <c r="DP14" s="685"/>
      <c r="DQ14" s="692">
        <v>403732</v>
      </c>
      <c r="DR14" s="684"/>
      <c r="DS14" s="684"/>
      <c r="DT14" s="684"/>
      <c r="DU14" s="684"/>
      <c r="DV14" s="684"/>
      <c r="DW14" s="684"/>
      <c r="DX14" s="684"/>
      <c r="DY14" s="684"/>
      <c r="DZ14" s="684"/>
      <c r="EA14" s="684"/>
      <c r="EB14" s="684"/>
      <c r="EC14" s="693"/>
    </row>
    <row r="15" spans="2:143" ht="11.25" customHeight="1" x14ac:dyDescent="0.2">
      <c r="B15" s="680" t="s">
        <v>263</v>
      </c>
      <c r="C15" s="681"/>
      <c r="D15" s="681"/>
      <c r="E15" s="681"/>
      <c r="F15" s="681"/>
      <c r="G15" s="681"/>
      <c r="H15" s="681"/>
      <c r="I15" s="681"/>
      <c r="J15" s="681"/>
      <c r="K15" s="681"/>
      <c r="L15" s="681"/>
      <c r="M15" s="681"/>
      <c r="N15" s="681"/>
      <c r="O15" s="681"/>
      <c r="P15" s="681"/>
      <c r="Q15" s="682"/>
      <c r="R15" s="683" t="s">
        <v>248</v>
      </c>
      <c r="S15" s="684"/>
      <c r="T15" s="684"/>
      <c r="U15" s="684"/>
      <c r="V15" s="684"/>
      <c r="W15" s="684"/>
      <c r="X15" s="684"/>
      <c r="Y15" s="685"/>
      <c r="Z15" s="686" t="s">
        <v>174</v>
      </c>
      <c r="AA15" s="686"/>
      <c r="AB15" s="686"/>
      <c r="AC15" s="686"/>
      <c r="AD15" s="687" t="s">
        <v>174</v>
      </c>
      <c r="AE15" s="687"/>
      <c r="AF15" s="687"/>
      <c r="AG15" s="687"/>
      <c r="AH15" s="687"/>
      <c r="AI15" s="687"/>
      <c r="AJ15" s="687"/>
      <c r="AK15" s="687"/>
      <c r="AL15" s="688" t="s">
        <v>174</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28931</v>
      </c>
      <c r="BH15" s="684"/>
      <c r="BI15" s="684"/>
      <c r="BJ15" s="684"/>
      <c r="BK15" s="684"/>
      <c r="BL15" s="684"/>
      <c r="BM15" s="684"/>
      <c r="BN15" s="685"/>
      <c r="BO15" s="686">
        <v>3</v>
      </c>
      <c r="BP15" s="686"/>
      <c r="BQ15" s="686"/>
      <c r="BR15" s="686"/>
      <c r="BS15" s="692" t="s">
        <v>174</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808882</v>
      </c>
      <c r="CS15" s="684"/>
      <c r="CT15" s="684"/>
      <c r="CU15" s="684"/>
      <c r="CV15" s="684"/>
      <c r="CW15" s="684"/>
      <c r="CX15" s="684"/>
      <c r="CY15" s="685"/>
      <c r="CZ15" s="686">
        <v>7.3</v>
      </c>
      <c r="DA15" s="686"/>
      <c r="DB15" s="686"/>
      <c r="DC15" s="686"/>
      <c r="DD15" s="692">
        <v>263202</v>
      </c>
      <c r="DE15" s="684"/>
      <c r="DF15" s="684"/>
      <c r="DG15" s="684"/>
      <c r="DH15" s="684"/>
      <c r="DI15" s="684"/>
      <c r="DJ15" s="684"/>
      <c r="DK15" s="684"/>
      <c r="DL15" s="684"/>
      <c r="DM15" s="684"/>
      <c r="DN15" s="684"/>
      <c r="DO15" s="684"/>
      <c r="DP15" s="685"/>
      <c r="DQ15" s="692">
        <v>532525</v>
      </c>
      <c r="DR15" s="684"/>
      <c r="DS15" s="684"/>
      <c r="DT15" s="684"/>
      <c r="DU15" s="684"/>
      <c r="DV15" s="684"/>
      <c r="DW15" s="684"/>
      <c r="DX15" s="684"/>
      <c r="DY15" s="684"/>
      <c r="DZ15" s="684"/>
      <c r="EA15" s="684"/>
      <c r="EB15" s="684"/>
      <c r="EC15" s="693"/>
    </row>
    <row r="16" spans="2:143" ht="11.25" customHeight="1" x14ac:dyDescent="0.2">
      <c r="B16" s="680" t="s">
        <v>266</v>
      </c>
      <c r="C16" s="681"/>
      <c r="D16" s="681"/>
      <c r="E16" s="681"/>
      <c r="F16" s="681"/>
      <c r="G16" s="681"/>
      <c r="H16" s="681"/>
      <c r="I16" s="681"/>
      <c r="J16" s="681"/>
      <c r="K16" s="681"/>
      <c r="L16" s="681"/>
      <c r="M16" s="681"/>
      <c r="N16" s="681"/>
      <c r="O16" s="681"/>
      <c r="P16" s="681"/>
      <c r="Q16" s="682"/>
      <c r="R16" s="683">
        <v>12674</v>
      </c>
      <c r="S16" s="684"/>
      <c r="T16" s="684"/>
      <c r="U16" s="684"/>
      <c r="V16" s="684"/>
      <c r="W16" s="684"/>
      <c r="X16" s="684"/>
      <c r="Y16" s="685"/>
      <c r="Z16" s="686">
        <v>0.1</v>
      </c>
      <c r="AA16" s="686"/>
      <c r="AB16" s="686"/>
      <c r="AC16" s="686"/>
      <c r="AD16" s="687">
        <v>12674</v>
      </c>
      <c r="AE16" s="687"/>
      <c r="AF16" s="687"/>
      <c r="AG16" s="687"/>
      <c r="AH16" s="687"/>
      <c r="AI16" s="687"/>
      <c r="AJ16" s="687"/>
      <c r="AK16" s="687"/>
      <c r="AL16" s="688">
        <v>0.2</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v>28</v>
      </c>
      <c r="BH16" s="684"/>
      <c r="BI16" s="684"/>
      <c r="BJ16" s="684"/>
      <c r="BK16" s="684"/>
      <c r="BL16" s="684"/>
      <c r="BM16" s="684"/>
      <c r="BN16" s="685"/>
      <c r="BO16" s="686">
        <v>0</v>
      </c>
      <c r="BP16" s="686"/>
      <c r="BQ16" s="686"/>
      <c r="BR16" s="686"/>
      <c r="BS16" s="692" t="s">
        <v>248</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697205</v>
      </c>
      <c r="CS16" s="684"/>
      <c r="CT16" s="684"/>
      <c r="CU16" s="684"/>
      <c r="CV16" s="684"/>
      <c r="CW16" s="684"/>
      <c r="CX16" s="684"/>
      <c r="CY16" s="685"/>
      <c r="CZ16" s="686">
        <v>6.3</v>
      </c>
      <c r="DA16" s="686"/>
      <c r="DB16" s="686"/>
      <c r="DC16" s="686"/>
      <c r="DD16" s="692" t="s">
        <v>248</v>
      </c>
      <c r="DE16" s="684"/>
      <c r="DF16" s="684"/>
      <c r="DG16" s="684"/>
      <c r="DH16" s="684"/>
      <c r="DI16" s="684"/>
      <c r="DJ16" s="684"/>
      <c r="DK16" s="684"/>
      <c r="DL16" s="684"/>
      <c r="DM16" s="684"/>
      <c r="DN16" s="684"/>
      <c r="DO16" s="684"/>
      <c r="DP16" s="685"/>
      <c r="DQ16" s="692">
        <v>171717</v>
      </c>
      <c r="DR16" s="684"/>
      <c r="DS16" s="684"/>
      <c r="DT16" s="684"/>
      <c r="DU16" s="684"/>
      <c r="DV16" s="684"/>
      <c r="DW16" s="684"/>
      <c r="DX16" s="684"/>
      <c r="DY16" s="684"/>
      <c r="DZ16" s="684"/>
      <c r="EA16" s="684"/>
      <c r="EB16" s="684"/>
      <c r="EC16" s="693"/>
    </row>
    <row r="17" spans="2:133" ht="11.25" customHeight="1" x14ac:dyDescent="0.2">
      <c r="B17" s="680" t="s">
        <v>269</v>
      </c>
      <c r="C17" s="681"/>
      <c r="D17" s="681"/>
      <c r="E17" s="681"/>
      <c r="F17" s="681"/>
      <c r="G17" s="681"/>
      <c r="H17" s="681"/>
      <c r="I17" s="681"/>
      <c r="J17" s="681"/>
      <c r="K17" s="681"/>
      <c r="L17" s="681"/>
      <c r="M17" s="681"/>
      <c r="N17" s="681"/>
      <c r="O17" s="681"/>
      <c r="P17" s="681"/>
      <c r="Q17" s="682"/>
      <c r="R17" s="683">
        <v>26711</v>
      </c>
      <c r="S17" s="684"/>
      <c r="T17" s="684"/>
      <c r="U17" s="684"/>
      <c r="V17" s="684"/>
      <c r="W17" s="684"/>
      <c r="X17" s="684"/>
      <c r="Y17" s="685"/>
      <c r="Z17" s="686">
        <v>0.2</v>
      </c>
      <c r="AA17" s="686"/>
      <c r="AB17" s="686"/>
      <c r="AC17" s="686"/>
      <c r="AD17" s="687">
        <v>26711</v>
      </c>
      <c r="AE17" s="687"/>
      <c r="AF17" s="687"/>
      <c r="AG17" s="687"/>
      <c r="AH17" s="687"/>
      <c r="AI17" s="687"/>
      <c r="AJ17" s="687"/>
      <c r="AK17" s="687"/>
      <c r="AL17" s="688">
        <v>0.5</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248</v>
      </c>
      <c r="BP17" s="686"/>
      <c r="BQ17" s="686"/>
      <c r="BR17" s="686"/>
      <c r="BS17" s="692" t="s">
        <v>174</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1258806</v>
      </c>
      <c r="CS17" s="684"/>
      <c r="CT17" s="684"/>
      <c r="CU17" s="684"/>
      <c r="CV17" s="684"/>
      <c r="CW17" s="684"/>
      <c r="CX17" s="684"/>
      <c r="CY17" s="685"/>
      <c r="CZ17" s="686">
        <v>11.3</v>
      </c>
      <c r="DA17" s="686"/>
      <c r="DB17" s="686"/>
      <c r="DC17" s="686"/>
      <c r="DD17" s="692" t="s">
        <v>248</v>
      </c>
      <c r="DE17" s="684"/>
      <c r="DF17" s="684"/>
      <c r="DG17" s="684"/>
      <c r="DH17" s="684"/>
      <c r="DI17" s="684"/>
      <c r="DJ17" s="684"/>
      <c r="DK17" s="684"/>
      <c r="DL17" s="684"/>
      <c r="DM17" s="684"/>
      <c r="DN17" s="684"/>
      <c r="DO17" s="684"/>
      <c r="DP17" s="685"/>
      <c r="DQ17" s="692">
        <v>1240800</v>
      </c>
      <c r="DR17" s="684"/>
      <c r="DS17" s="684"/>
      <c r="DT17" s="684"/>
      <c r="DU17" s="684"/>
      <c r="DV17" s="684"/>
      <c r="DW17" s="684"/>
      <c r="DX17" s="684"/>
      <c r="DY17" s="684"/>
      <c r="DZ17" s="684"/>
      <c r="EA17" s="684"/>
      <c r="EB17" s="684"/>
      <c r="EC17" s="693"/>
    </row>
    <row r="18" spans="2:133" ht="11.25" customHeight="1" x14ac:dyDescent="0.2">
      <c r="B18" s="680" t="s">
        <v>272</v>
      </c>
      <c r="C18" s="681"/>
      <c r="D18" s="681"/>
      <c r="E18" s="681"/>
      <c r="F18" s="681"/>
      <c r="G18" s="681"/>
      <c r="H18" s="681"/>
      <c r="I18" s="681"/>
      <c r="J18" s="681"/>
      <c r="K18" s="681"/>
      <c r="L18" s="681"/>
      <c r="M18" s="681"/>
      <c r="N18" s="681"/>
      <c r="O18" s="681"/>
      <c r="P18" s="681"/>
      <c r="Q18" s="682"/>
      <c r="R18" s="683">
        <v>3091</v>
      </c>
      <c r="S18" s="684"/>
      <c r="T18" s="684"/>
      <c r="U18" s="684"/>
      <c r="V18" s="684"/>
      <c r="W18" s="684"/>
      <c r="X18" s="684"/>
      <c r="Y18" s="685"/>
      <c r="Z18" s="686">
        <v>0</v>
      </c>
      <c r="AA18" s="686"/>
      <c r="AB18" s="686"/>
      <c r="AC18" s="686"/>
      <c r="AD18" s="687">
        <v>3091</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174</v>
      </c>
      <c r="BH18" s="684"/>
      <c r="BI18" s="684"/>
      <c r="BJ18" s="684"/>
      <c r="BK18" s="684"/>
      <c r="BL18" s="684"/>
      <c r="BM18" s="684"/>
      <c r="BN18" s="685"/>
      <c r="BO18" s="686" t="s">
        <v>248</v>
      </c>
      <c r="BP18" s="686"/>
      <c r="BQ18" s="686"/>
      <c r="BR18" s="686"/>
      <c r="BS18" s="692" t="s">
        <v>174</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248</v>
      </c>
      <c r="CS18" s="684"/>
      <c r="CT18" s="684"/>
      <c r="CU18" s="684"/>
      <c r="CV18" s="684"/>
      <c r="CW18" s="684"/>
      <c r="CX18" s="684"/>
      <c r="CY18" s="685"/>
      <c r="CZ18" s="686" t="s">
        <v>174</v>
      </c>
      <c r="DA18" s="686"/>
      <c r="DB18" s="686"/>
      <c r="DC18" s="686"/>
      <c r="DD18" s="692" t="s">
        <v>248</v>
      </c>
      <c r="DE18" s="684"/>
      <c r="DF18" s="684"/>
      <c r="DG18" s="684"/>
      <c r="DH18" s="684"/>
      <c r="DI18" s="684"/>
      <c r="DJ18" s="684"/>
      <c r="DK18" s="684"/>
      <c r="DL18" s="684"/>
      <c r="DM18" s="684"/>
      <c r="DN18" s="684"/>
      <c r="DO18" s="684"/>
      <c r="DP18" s="685"/>
      <c r="DQ18" s="692" t="s">
        <v>248</v>
      </c>
      <c r="DR18" s="684"/>
      <c r="DS18" s="684"/>
      <c r="DT18" s="684"/>
      <c r="DU18" s="684"/>
      <c r="DV18" s="684"/>
      <c r="DW18" s="684"/>
      <c r="DX18" s="684"/>
      <c r="DY18" s="684"/>
      <c r="DZ18" s="684"/>
      <c r="EA18" s="684"/>
      <c r="EB18" s="684"/>
      <c r="EC18" s="693"/>
    </row>
    <row r="19" spans="2:133" ht="11.25" customHeight="1" x14ac:dyDescent="0.2">
      <c r="B19" s="680" t="s">
        <v>275</v>
      </c>
      <c r="C19" s="681"/>
      <c r="D19" s="681"/>
      <c r="E19" s="681"/>
      <c r="F19" s="681"/>
      <c r="G19" s="681"/>
      <c r="H19" s="681"/>
      <c r="I19" s="681"/>
      <c r="J19" s="681"/>
      <c r="K19" s="681"/>
      <c r="L19" s="681"/>
      <c r="M19" s="681"/>
      <c r="N19" s="681"/>
      <c r="O19" s="681"/>
      <c r="P19" s="681"/>
      <c r="Q19" s="682"/>
      <c r="R19" s="683">
        <v>6035</v>
      </c>
      <c r="S19" s="684"/>
      <c r="T19" s="684"/>
      <c r="U19" s="684"/>
      <c r="V19" s="684"/>
      <c r="W19" s="684"/>
      <c r="X19" s="684"/>
      <c r="Y19" s="685"/>
      <c r="Z19" s="686">
        <v>0.1</v>
      </c>
      <c r="AA19" s="686"/>
      <c r="AB19" s="686"/>
      <c r="AC19" s="686"/>
      <c r="AD19" s="687">
        <v>6035</v>
      </c>
      <c r="AE19" s="687"/>
      <c r="AF19" s="687"/>
      <c r="AG19" s="687"/>
      <c r="AH19" s="687"/>
      <c r="AI19" s="687"/>
      <c r="AJ19" s="687"/>
      <c r="AK19" s="687"/>
      <c r="AL19" s="688">
        <v>0.1</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139</v>
      </c>
      <c r="BH19" s="684"/>
      <c r="BI19" s="684"/>
      <c r="BJ19" s="684"/>
      <c r="BK19" s="684"/>
      <c r="BL19" s="684"/>
      <c r="BM19" s="684"/>
      <c r="BN19" s="685"/>
      <c r="BO19" s="686">
        <v>0</v>
      </c>
      <c r="BP19" s="686"/>
      <c r="BQ19" s="686"/>
      <c r="BR19" s="686"/>
      <c r="BS19" s="692" t="s">
        <v>174</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248</v>
      </c>
      <c r="DA19" s="686"/>
      <c r="DB19" s="686"/>
      <c r="DC19" s="686"/>
      <c r="DD19" s="692" t="s">
        <v>174</v>
      </c>
      <c r="DE19" s="684"/>
      <c r="DF19" s="684"/>
      <c r="DG19" s="684"/>
      <c r="DH19" s="684"/>
      <c r="DI19" s="684"/>
      <c r="DJ19" s="684"/>
      <c r="DK19" s="684"/>
      <c r="DL19" s="684"/>
      <c r="DM19" s="684"/>
      <c r="DN19" s="684"/>
      <c r="DO19" s="684"/>
      <c r="DP19" s="685"/>
      <c r="DQ19" s="692" t="s">
        <v>248</v>
      </c>
      <c r="DR19" s="684"/>
      <c r="DS19" s="684"/>
      <c r="DT19" s="684"/>
      <c r="DU19" s="684"/>
      <c r="DV19" s="684"/>
      <c r="DW19" s="684"/>
      <c r="DX19" s="684"/>
      <c r="DY19" s="684"/>
      <c r="DZ19" s="684"/>
      <c r="EA19" s="684"/>
      <c r="EB19" s="684"/>
      <c r="EC19" s="693"/>
    </row>
    <row r="20" spans="2:133" ht="11.25" customHeight="1" x14ac:dyDescent="0.2">
      <c r="B20" s="680" t="s">
        <v>278</v>
      </c>
      <c r="C20" s="681"/>
      <c r="D20" s="681"/>
      <c r="E20" s="681"/>
      <c r="F20" s="681"/>
      <c r="G20" s="681"/>
      <c r="H20" s="681"/>
      <c r="I20" s="681"/>
      <c r="J20" s="681"/>
      <c r="K20" s="681"/>
      <c r="L20" s="681"/>
      <c r="M20" s="681"/>
      <c r="N20" s="681"/>
      <c r="O20" s="681"/>
      <c r="P20" s="681"/>
      <c r="Q20" s="682"/>
      <c r="R20" s="683">
        <v>260</v>
      </c>
      <c r="S20" s="684"/>
      <c r="T20" s="684"/>
      <c r="U20" s="684"/>
      <c r="V20" s="684"/>
      <c r="W20" s="684"/>
      <c r="X20" s="684"/>
      <c r="Y20" s="685"/>
      <c r="Z20" s="686">
        <v>0</v>
      </c>
      <c r="AA20" s="686"/>
      <c r="AB20" s="686"/>
      <c r="AC20" s="686"/>
      <c r="AD20" s="687">
        <v>260</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139</v>
      </c>
      <c r="BH20" s="684"/>
      <c r="BI20" s="684"/>
      <c r="BJ20" s="684"/>
      <c r="BK20" s="684"/>
      <c r="BL20" s="684"/>
      <c r="BM20" s="684"/>
      <c r="BN20" s="685"/>
      <c r="BO20" s="686">
        <v>0</v>
      </c>
      <c r="BP20" s="686"/>
      <c r="BQ20" s="686"/>
      <c r="BR20" s="686"/>
      <c r="BS20" s="692" t="s">
        <v>174</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11137353</v>
      </c>
      <c r="CS20" s="684"/>
      <c r="CT20" s="684"/>
      <c r="CU20" s="684"/>
      <c r="CV20" s="684"/>
      <c r="CW20" s="684"/>
      <c r="CX20" s="684"/>
      <c r="CY20" s="685"/>
      <c r="CZ20" s="686">
        <v>100</v>
      </c>
      <c r="DA20" s="686"/>
      <c r="DB20" s="686"/>
      <c r="DC20" s="686"/>
      <c r="DD20" s="692">
        <v>1861824</v>
      </c>
      <c r="DE20" s="684"/>
      <c r="DF20" s="684"/>
      <c r="DG20" s="684"/>
      <c r="DH20" s="684"/>
      <c r="DI20" s="684"/>
      <c r="DJ20" s="684"/>
      <c r="DK20" s="684"/>
      <c r="DL20" s="684"/>
      <c r="DM20" s="684"/>
      <c r="DN20" s="684"/>
      <c r="DO20" s="684"/>
      <c r="DP20" s="685"/>
      <c r="DQ20" s="692">
        <v>6646670</v>
      </c>
      <c r="DR20" s="684"/>
      <c r="DS20" s="684"/>
      <c r="DT20" s="684"/>
      <c r="DU20" s="684"/>
      <c r="DV20" s="684"/>
      <c r="DW20" s="684"/>
      <c r="DX20" s="684"/>
      <c r="DY20" s="684"/>
      <c r="DZ20" s="684"/>
      <c r="EA20" s="684"/>
      <c r="EB20" s="684"/>
      <c r="EC20" s="693"/>
    </row>
    <row r="21" spans="2:133" ht="11.25" customHeight="1" x14ac:dyDescent="0.2">
      <c r="B21" s="680" t="s">
        <v>281</v>
      </c>
      <c r="C21" s="681"/>
      <c r="D21" s="681"/>
      <c r="E21" s="681"/>
      <c r="F21" s="681"/>
      <c r="G21" s="681"/>
      <c r="H21" s="681"/>
      <c r="I21" s="681"/>
      <c r="J21" s="681"/>
      <c r="K21" s="681"/>
      <c r="L21" s="681"/>
      <c r="M21" s="681"/>
      <c r="N21" s="681"/>
      <c r="O21" s="681"/>
      <c r="P21" s="681"/>
      <c r="Q21" s="682"/>
      <c r="R21" s="683">
        <v>17325</v>
      </c>
      <c r="S21" s="684"/>
      <c r="T21" s="684"/>
      <c r="U21" s="684"/>
      <c r="V21" s="684"/>
      <c r="W21" s="684"/>
      <c r="X21" s="684"/>
      <c r="Y21" s="685"/>
      <c r="Z21" s="686">
        <v>0.1</v>
      </c>
      <c r="AA21" s="686"/>
      <c r="AB21" s="686"/>
      <c r="AC21" s="686"/>
      <c r="AD21" s="687">
        <v>17325</v>
      </c>
      <c r="AE21" s="687"/>
      <c r="AF21" s="687"/>
      <c r="AG21" s="687"/>
      <c r="AH21" s="687"/>
      <c r="AI21" s="687"/>
      <c r="AJ21" s="687"/>
      <c r="AK21" s="687"/>
      <c r="AL21" s="688">
        <v>0.3</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139</v>
      </c>
      <c r="BH21" s="684"/>
      <c r="BI21" s="684"/>
      <c r="BJ21" s="684"/>
      <c r="BK21" s="684"/>
      <c r="BL21" s="684"/>
      <c r="BM21" s="684"/>
      <c r="BN21" s="685"/>
      <c r="BO21" s="686">
        <v>0</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283</v>
      </c>
      <c r="C22" s="681"/>
      <c r="D22" s="681"/>
      <c r="E22" s="681"/>
      <c r="F22" s="681"/>
      <c r="G22" s="681"/>
      <c r="H22" s="681"/>
      <c r="I22" s="681"/>
      <c r="J22" s="681"/>
      <c r="K22" s="681"/>
      <c r="L22" s="681"/>
      <c r="M22" s="681"/>
      <c r="N22" s="681"/>
      <c r="O22" s="681"/>
      <c r="P22" s="681"/>
      <c r="Q22" s="682"/>
      <c r="R22" s="683">
        <v>4922410</v>
      </c>
      <c r="S22" s="684"/>
      <c r="T22" s="684"/>
      <c r="U22" s="684"/>
      <c r="V22" s="684"/>
      <c r="W22" s="684"/>
      <c r="X22" s="684"/>
      <c r="Y22" s="685"/>
      <c r="Z22" s="686">
        <v>41.3</v>
      </c>
      <c r="AA22" s="686"/>
      <c r="AB22" s="686"/>
      <c r="AC22" s="686"/>
      <c r="AD22" s="687">
        <v>4457766</v>
      </c>
      <c r="AE22" s="687"/>
      <c r="AF22" s="687"/>
      <c r="AG22" s="687"/>
      <c r="AH22" s="687"/>
      <c r="AI22" s="687"/>
      <c r="AJ22" s="687"/>
      <c r="AK22" s="687"/>
      <c r="AL22" s="688">
        <v>75.400000000000006</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248</v>
      </c>
      <c r="BP22" s="686"/>
      <c r="BQ22" s="686"/>
      <c r="BR22" s="686"/>
      <c r="BS22" s="692" t="s">
        <v>248</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286</v>
      </c>
      <c r="C23" s="681"/>
      <c r="D23" s="681"/>
      <c r="E23" s="681"/>
      <c r="F23" s="681"/>
      <c r="G23" s="681"/>
      <c r="H23" s="681"/>
      <c r="I23" s="681"/>
      <c r="J23" s="681"/>
      <c r="K23" s="681"/>
      <c r="L23" s="681"/>
      <c r="M23" s="681"/>
      <c r="N23" s="681"/>
      <c r="O23" s="681"/>
      <c r="P23" s="681"/>
      <c r="Q23" s="682"/>
      <c r="R23" s="683">
        <v>4457766</v>
      </c>
      <c r="S23" s="684"/>
      <c r="T23" s="684"/>
      <c r="U23" s="684"/>
      <c r="V23" s="684"/>
      <c r="W23" s="684"/>
      <c r="X23" s="684"/>
      <c r="Y23" s="685"/>
      <c r="Z23" s="686">
        <v>37.4</v>
      </c>
      <c r="AA23" s="686"/>
      <c r="AB23" s="686"/>
      <c r="AC23" s="686"/>
      <c r="AD23" s="687">
        <v>4457766</v>
      </c>
      <c r="AE23" s="687"/>
      <c r="AF23" s="687"/>
      <c r="AG23" s="687"/>
      <c r="AH23" s="687"/>
      <c r="AI23" s="687"/>
      <c r="AJ23" s="687"/>
      <c r="AK23" s="687"/>
      <c r="AL23" s="688">
        <v>75.400000000000006</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248</v>
      </c>
      <c r="BH23" s="684"/>
      <c r="BI23" s="684"/>
      <c r="BJ23" s="684"/>
      <c r="BK23" s="684"/>
      <c r="BL23" s="684"/>
      <c r="BM23" s="684"/>
      <c r="BN23" s="685"/>
      <c r="BO23" s="686" t="s">
        <v>174</v>
      </c>
      <c r="BP23" s="686"/>
      <c r="BQ23" s="686"/>
      <c r="BR23" s="686"/>
      <c r="BS23" s="692" t="s">
        <v>248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2">
      <c r="B24" s="680" t="s">
        <v>293</v>
      </c>
      <c r="C24" s="681"/>
      <c r="D24" s="681"/>
      <c r="E24" s="681"/>
      <c r="F24" s="681"/>
      <c r="G24" s="681"/>
      <c r="H24" s="681"/>
      <c r="I24" s="681"/>
      <c r="J24" s="681"/>
      <c r="K24" s="681"/>
      <c r="L24" s="681"/>
      <c r="M24" s="681"/>
      <c r="N24" s="681"/>
      <c r="O24" s="681"/>
      <c r="P24" s="681"/>
      <c r="Q24" s="682"/>
      <c r="R24" s="683">
        <v>464644</v>
      </c>
      <c r="S24" s="684"/>
      <c r="T24" s="684"/>
      <c r="U24" s="684"/>
      <c r="V24" s="684"/>
      <c r="W24" s="684"/>
      <c r="X24" s="684"/>
      <c r="Y24" s="685"/>
      <c r="Z24" s="686">
        <v>3.9</v>
      </c>
      <c r="AA24" s="686"/>
      <c r="AB24" s="686"/>
      <c r="AC24" s="686"/>
      <c r="AD24" s="687" t="s">
        <v>174</v>
      </c>
      <c r="AE24" s="687"/>
      <c r="AF24" s="687"/>
      <c r="AG24" s="687"/>
      <c r="AH24" s="687"/>
      <c r="AI24" s="687"/>
      <c r="AJ24" s="687"/>
      <c r="AK24" s="687"/>
      <c r="AL24" s="688" t="s">
        <v>174</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174</v>
      </c>
      <c r="BH24" s="684"/>
      <c r="BI24" s="684"/>
      <c r="BJ24" s="684"/>
      <c r="BK24" s="684"/>
      <c r="BL24" s="684"/>
      <c r="BM24" s="684"/>
      <c r="BN24" s="685"/>
      <c r="BO24" s="686" t="s">
        <v>174</v>
      </c>
      <c r="BP24" s="686"/>
      <c r="BQ24" s="686"/>
      <c r="BR24" s="686"/>
      <c r="BS24" s="692" t="s">
        <v>248</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3084223</v>
      </c>
      <c r="CS24" s="673"/>
      <c r="CT24" s="673"/>
      <c r="CU24" s="673"/>
      <c r="CV24" s="673"/>
      <c r="CW24" s="673"/>
      <c r="CX24" s="673"/>
      <c r="CY24" s="674"/>
      <c r="CZ24" s="677">
        <v>27.7</v>
      </c>
      <c r="DA24" s="678"/>
      <c r="DB24" s="678"/>
      <c r="DC24" s="697"/>
      <c r="DD24" s="719">
        <v>2614362</v>
      </c>
      <c r="DE24" s="673"/>
      <c r="DF24" s="673"/>
      <c r="DG24" s="673"/>
      <c r="DH24" s="673"/>
      <c r="DI24" s="673"/>
      <c r="DJ24" s="673"/>
      <c r="DK24" s="674"/>
      <c r="DL24" s="719">
        <v>2543545</v>
      </c>
      <c r="DM24" s="673"/>
      <c r="DN24" s="673"/>
      <c r="DO24" s="673"/>
      <c r="DP24" s="673"/>
      <c r="DQ24" s="673"/>
      <c r="DR24" s="673"/>
      <c r="DS24" s="673"/>
      <c r="DT24" s="673"/>
      <c r="DU24" s="673"/>
      <c r="DV24" s="674"/>
      <c r="DW24" s="677">
        <v>41.8</v>
      </c>
      <c r="DX24" s="678"/>
      <c r="DY24" s="678"/>
      <c r="DZ24" s="678"/>
      <c r="EA24" s="678"/>
      <c r="EB24" s="678"/>
      <c r="EC24" s="679"/>
    </row>
    <row r="25" spans="2:133" ht="11.25" customHeight="1" x14ac:dyDescent="0.2">
      <c r="B25" s="680" t="s">
        <v>296</v>
      </c>
      <c r="C25" s="681"/>
      <c r="D25" s="681"/>
      <c r="E25" s="681"/>
      <c r="F25" s="681"/>
      <c r="G25" s="681"/>
      <c r="H25" s="681"/>
      <c r="I25" s="681"/>
      <c r="J25" s="681"/>
      <c r="K25" s="681"/>
      <c r="L25" s="681"/>
      <c r="M25" s="681"/>
      <c r="N25" s="681"/>
      <c r="O25" s="681"/>
      <c r="P25" s="681"/>
      <c r="Q25" s="682"/>
      <c r="R25" s="683" t="s">
        <v>248</v>
      </c>
      <c r="S25" s="684"/>
      <c r="T25" s="684"/>
      <c r="U25" s="684"/>
      <c r="V25" s="684"/>
      <c r="W25" s="684"/>
      <c r="X25" s="684"/>
      <c r="Y25" s="685"/>
      <c r="Z25" s="686" t="s">
        <v>174</v>
      </c>
      <c r="AA25" s="686"/>
      <c r="AB25" s="686"/>
      <c r="AC25" s="686"/>
      <c r="AD25" s="687" t="s">
        <v>174</v>
      </c>
      <c r="AE25" s="687"/>
      <c r="AF25" s="687"/>
      <c r="AG25" s="687"/>
      <c r="AH25" s="687"/>
      <c r="AI25" s="687"/>
      <c r="AJ25" s="687"/>
      <c r="AK25" s="687"/>
      <c r="AL25" s="688" t="s">
        <v>248</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174</v>
      </c>
      <c r="BH25" s="684"/>
      <c r="BI25" s="684"/>
      <c r="BJ25" s="684"/>
      <c r="BK25" s="684"/>
      <c r="BL25" s="684"/>
      <c r="BM25" s="684"/>
      <c r="BN25" s="685"/>
      <c r="BO25" s="686" t="s">
        <v>174</v>
      </c>
      <c r="BP25" s="686"/>
      <c r="BQ25" s="686"/>
      <c r="BR25" s="686"/>
      <c r="BS25" s="692" t="s">
        <v>248</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1263511</v>
      </c>
      <c r="CS25" s="720"/>
      <c r="CT25" s="720"/>
      <c r="CU25" s="720"/>
      <c r="CV25" s="720"/>
      <c r="CW25" s="720"/>
      <c r="CX25" s="720"/>
      <c r="CY25" s="721"/>
      <c r="CZ25" s="688">
        <v>11.3</v>
      </c>
      <c r="DA25" s="717"/>
      <c r="DB25" s="717"/>
      <c r="DC25" s="722"/>
      <c r="DD25" s="692">
        <v>1199679</v>
      </c>
      <c r="DE25" s="720"/>
      <c r="DF25" s="720"/>
      <c r="DG25" s="720"/>
      <c r="DH25" s="720"/>
      <c r="DI25" s="720"/>
      <c r="DJ25" s="720"/>
      <c r="DK25" s="721"/>
      <c r="DL25" s="692">
        <v>1129523</v>
      </c>
      <c r="DM25" s="720"/>
      <c r="DN25" s="720"/>
      <c r="DO25" s="720"/>
      <c r="DP25" s="720"/>
      <c r="DQ25" s="720"/>
      <c r="DR25" s="720"/>
      <c r="DS25" s="720"/>
      <c r="DT25" s="720"/>
      <c r="DU25" s="720"/>
      <c r="DV25" s="721"/>
      <c r="DW25" s="688">
        <v>18.600000000000001</v>
      </c>
      <c r="DX25" s="717"/>
      <c r="DY25" s="717"/>
      <c r="DZ25" s="717"/>
      <c r="EA25" s="717"/>
      <c r="EB25" s="717"/>
      <c r="EC25" s="718"/>
    </row>
    <row r="26" spans="2:133" ht="11.25" customHeight="1" x14ac:dyDescent="0.2">
      <c r="B26" s="680" t="s">
        <v>299</v>
      </c>
      <c r="C26" s="681"/>
      <c r="D26" s="681"/>
      <c r="E26" s="681"/>
      <c r="F26" s="681"/>
      <c r="G26" s="681"/>
      <c r="H26" s="681"/>
      <c r="I26" s="681"/>
      <c r="J26" s="681"/>
      <c r="K26" s="681"/>
      <c r="L26" s="681"/>
      <c r="M26" s="681"/>
      <c r="N26" s="681"/>
      <c r="O26" s="681"/>
      <c r="P26" s="681"/>
      <c r="Q26" s="682"/>
      <c r="R26" s="683">
        <v>6375096</v>
      </c>
      <c r="S26" s="684"/>
      <c r="T26" s="684"/>
      <c r="U26" s="684"/>
      <c r="V26" s="684"/>
      <c r="W26" s="684"/>
      <c r="X26" s="684"/>
      <c r="Y26" s="685"/>
      <c r="Z26" s="686">
        <v>53.5</v>
      </c>
      <c r="AA26" s="686"/>
      <c r="AB26" s="686"/>
      <c r="AC26" s="686"/>
      <c r="AD26" s="687">
        <v>5910452</v>
      </c>
      <c r="AE26" s="687"/>
      <c r="AF26" s="687"/>
      <c r="AG26" s="687"/>
      <c r="AH26" s="687"/>
      <c r="AI26" s="687"/>
      <c r="AJ26" s="687"/>
      <c r="AK26" s="687"/>
      <c r="AL26" s="688">
        <v>99.9</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248</v>
      </c>
      <c r="BH26" s="684"/>
      <c r="BI26" s="684"/>
      <c r="BJ26" s="684"/>
      <c r="BK26" s="684"/>
      <c r="BL26" s="684"/>
      <c r="BM26" s="684"/>
      <c r="BN26" s="685"/>
      <c r="BO26" s="686" t="s">
        <v>174</v>
      </c>
      <c r="BP26" s="686"/>
      <c r="BQ26" s="686"/>
      <c r="BR26" s="686"/>
      <c r="BS26" s="692" t="s">
        <v>248</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749034</v>
      </c>
      <c r="CS26" s="684"/>
      <c r="CT26" s="684"/>
      <c r="CU26" s="684"/>
      <c r="CV26" s="684"/>
      <c r="CW26" s="684"/>
      <c r="CX26" s="684"/>
      <c r="CY26" s="685"/>
      <c r="CZ26" s="688">
        <v>6.7</v>
      </c>
      <c r="DA26" s="717"/>
      <c r="DB26" s="717"/>
      <c r="DC26" s="722"/>
      <c r="DD26" s="692">
        <v>708132</v>
      </c>
      <c r="DE26" s="684"/>
      <c r="DF26" s="684"/>
      <c r="DG26" s="684"/>
      <c r="DH26" s="684"/>
      <c r="DI26" s="684"/>
      <c r="DJ26" s="684"/>
      <c r="DK26" s="685"/>
      <c r="DL26" s="692" t="s">
        <v>248</v>
      </c>
      <c r="DM26" s="684"/>
      <c r="DN26" s="684"/>
      <c r="DO26" s="684"/>
      <c r="DP26" s="684"/>
      <c r="DQ26" s="684"/>
      <c r="DR26" s="684"/>
      <c r="DS26" s="684"/>
      <c r="DT26" s="684"/>
      <c r="DU26" s="684"/>
      <c r="DV26" s="685"/>
      <c r="DW26" s="688" t="s">
        <v>248</v>
      </c>
      <c r="DX26" s="717"/>
      <c r="DY26" s="717"/>
      <c r="DZ26" s="717"/>
      <c r="EA26" s="717"/>
      <c r="EB26" s="717"/>
      <c r="EC26" s="718"/>
    </row>
    <row r="27" spans="2:133" ht="11.25" customHeight="1" x14ac:dyDescent="0.2">
      <c r="B27" s="680" t="s">
        <v>302</v>
      </c>
      <c r="C27" s="681"/>
      <c r="D27" s="681"/>
      <c r="E27" s="681"/>
      <c r="F27" s="681"/>
      <c r="G27" s="681"/>
      <c r="H27" s="681"/>
      <c r="I27" s="681"/>
      <c r="J27" s="681"/>
      <c r="K27" s="681"/>
      <c r="L27" s="681"/>
      <c r="M27" s="681"/>
      <c r="N27" s="681"/>
      <c r="O27" s="681"/>
      <c r="P27" s="681"/>
      <c r="Q27" s="682"/>
      <c r="R27" s="683">
        <v>2447</v>
      </c>
      <c r="S27" s="684"/>
      <c r="T27" s="684"/>
      <c r="U27" s="684"/>
      <c r="V27" s="684"/>
      <c r="W27" s="684"/>
      <c r="X27" s="684"/>
      <c r="Y27" s="685"/>
      <c r="Z27" s="686">
        <v>0</v>
      </c>
      <c r="AA27" s="686"/>
      <c r="AB27" s="686"/>
      <c r="AC27" s="686"/>
      <c r="AD27" s="687">
        <v>2447</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959777</v>
      </c>
      <c r="BH27" s="684"/>
      <c r="BI27" s="684"/>
      <c r="BJ27" s="684"/>
      <c r="BK27" s="684"/>
      <c r="BL27" s="684"/>
      <c r="BM27" s="684"/>
      <c r="BN27" s="685"/>
      <c r="BO27" s="686">
        <v>100</v>
      </c>
      <c r="BP27" s="686"/>
      <c r="BQ27" s="686"/>
      <c r="BR27" s="686"/>
      <c r="BS27" s="692" t="s">
        <v>174</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561906</v>
      </c>
      <c r="CS27" s="720"/>
      <c r="CT27" s="720"/>
      <c r="CU27" s="720"/>
      <c r="CV27" s="720"/>
      <c r="CW27" s="720"/>
      <c r="CX27" s="720"/>
      <c r="CY27" s="721"/>
      <c r="CZ27" s="688">
        <v>5</v>
      </c>
      <c r="DA27" s="717"/>
      <c r="DB27" s="717"/>
      <c r="DC27" s="722"/>
      <c r="DD27" s="692">
        <v>173883</v>
      </c>
      <c r="DE27" s="720"/>
      <c r="DF27" s="720"/>
      <c r="DG27" s="720"/>
      <c r="DH27" s="720"/>
      <c r="DI27" s="720"/>
      <c r="DJ27" s="720"/>
      <c r="DK27" s="721"/>
      <c r="DL27" s="692">
        <v>173222</v>
      </c>
      <c r="DM27" s="720"/>
      <c r="DN27" s="720"/>
      <c r="DO27" s="720"/>
      <c r="DP27" s="720"/>
      <c r="DQ27" s="720"/>
      <c r="DR27" s="720"/>
      <c r="DS27" s="720"/>
      <c r="DT27" s="720"/>
      <c r="DU27" s="720"/>
      <c r="DV27" s="721"/>
      <c r="DW27" s="688">
        <v>2.8</v>
      </c>
      <c r="DX27" s="717"/>
      <c r="DY27" s="717"/>
      <c r="DZ27" s="717"/>
      <c r="EA27" s="717"/>
      <c r="EB27" s="717"/>
      <c r="EC27" s="718"/>
    </row>
    <row r="28" spans="2:133" ht="11.25" customHeight="1" x14ac:dyDescent="0.2">
      <c r="B28" s="680" t="s">
        <v>305</v>
      </c>
      <c r="C28" s="681"/>
      <c r="D28" s="681"/>
      <c r="E28" s="681"/>
      <c r="F28" s="681"/>
      <c r="G28" s="681"/>
      <c r="H28" s="681"/>
      <c r="I28" s="681"/>
      <c r="J28" s="681"/>
      <c r="K28" s="681"/>
      <c r="L28" s="681"/>
      <c r="M28" s="681"/>
      <c r="N28" s="681"/>
      <c r="O28" s="681"/>
      <c r="P28" s="681"/>
      <c r="Q28" s="682"/>
      <c r="R28" s="683">
        <v>11417</v>
      </c>
      <c r="S28" s="684"/>
      <c r="T28" s="684"/>
      <c r="U28" s="684"/>
      <c r="V28" s="684"/>
      <c r="W28" s="684"/>
      <c r="X28" s="684"/>
      <c r="Y28" s="685"/>
      <c r="Z28" s="686">
        <v>0.1</v>
      </c>
      <c r="AA28" s="686"/>
      <c r="AB28" s="686"/>
      <c r="AC28" s="686"/>
      <c r="AD28" s="687" t="s">
        <v>174</v>
      </c>
      <c r="AE28" s="687"/>
      <c r="AF28" s="687"/>
      <c r="AG28" s="687"/>
      <c r="AH28" s="687"/>
      <c r="AI28" s="687"/>
      <c r="AJ28" s="687"/>
      <c r="AK28" s="687"/>
      <c r="AL28" s="688" t="s">
        <v>248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1258806</v>
      </c>
      <c r="CS28" s="684"/>
      <c r="CT28" s="684"/>
      <c r="CU28" s="684"/>
      <c r="CV28" s="684"/>
      <c r="CW28" s="684"/>
      <c r="CX28" s="684"/>
      <c r="CY28" s="685"/>
      <c r="CZ28" s="688">
        <v>11.3</v>
      </c>
      <c r="DA28" s="717"/>
      <c r="DB28" s="717"/>
      <c r="DC28" s="722"/>
      <c r="DD28" s="692">
        <v>1240800</v>
      </c>
      <c r="DE28" s="684"/>
      <c r="DF28" s="684"/>
      <c r="DG28" s="684"/>
      <c r="DH28" s="684"/>
      <c r="DI28" s="684"/>
      <c r="DJ28" s="684"/>
      <c r="DK28" s="685"/>
      <c r="DL28" s="692">
        <v>1240800</v>
      </c>
      <c r="DM28" s="684"/>
      <c r="DN28" s="684"/>
      <c r="DO28" s="684"/>
      <c r="DP28" s="684"/>
      <c r="DQ28" s="684"/>
      <c r="DR28" s="684"/>
      <c r="DS28" s="684"/>
      <c r="DT28" s="684"/>
      <c r="DU28" s="684"/>
      <c r="DV28" s="685"/>
      <c r="DW28" s="688">
        <v>20.399999999999999</v>
      </c>
      <c r="DX28" s="717"/>
      <c r="DY28" s="717"/>
      <c r="DZ28" s="717"/>
      <c r="EA28" s="717"/>
      <c r="EB28" s="717"/>
      <c r="EC28" s="718"/>
    </row>
    <row r="29" spans="2:133" ht="11.25" customHeight="1" x14ac:dyDescent="0.2">
      <c r="B29" s="680" t="s">
        <v>307</v>
      </c>
      <c r="C29" s="681"/>
      <c r="D29" s="681"/>
      <c r="E29" s="681"/>
      <c r="F29" s="681"/>
      <c r="G29" s="681"/>
      <c r="H29" s="681"/>
      <c r="I29" s="681"/>
      <c r="J29" s="681"/>
      <c r="K29" s="681"/>
      <c r="L29" s="681"/>
      <c r="M29" s="681"/>
      <c r="N29" s="681"/>
      <c r="O29" s="681"/>
      <c r="P29" s="681"/>
      <c r="Q29" s="682"/>
      <c r="R29" s="683">
        <v>114472</v>
      </c>
      <c r="S29" s="684"/>
      <c r="T29" s="684"/>
      <c r="U29" s="684"/>
      <c r="V29" s="684"/>
      <c r="W29" s="684"/>
      <c r="X29" s="684"/>
      <c r="Y29" s="685"/>
      <c r="Z29" s="686">
        <v>1</v>
      </c>
      <c r="AA29" s="686"/>
      <c r="AB29" s="686"/>
      <c r="AC29" s="686"/>
      <c r="AD29" s="687">
        <v>108</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309</v>
      </c>
      <c r="CG29" s="699"/>
      <c r="CH29" s="699"/>
      <c r="CI29" s="699"/>
      <c r="CJ29" s="699"/>
      <c r="CK29" s="699"/>
      <c r="CL29" s="699"/>
      <c r="CM29" s="699"/>
      <c r="CN29" s="699"/>
      <c r="CO29" s="699"/>
      <c r="CP29" s="699"/>
      <c r="CQ29" s="700"/>
      <c r="CR29" s="683">
        <v>1258639</v>
      </c>
      <c r="CS29" s="720"/>
      <c r="CT29" s="720"/>
      <c r="CU29" s="720"/>
      <c r="CV29" s="720"/>
      <c r="CW29" s="720"/>
      <c r="CX29" s="720"/>
      <c r="CY29" s="721"/>
      <c r="CZ29" s="688">
        <v>11.3</v>
      </c>
      <c r="DA29" s="717"/>
      <c r="DB29" s="717"/>
      <c r="DC29" s="722"/>
      <c r="DD29" s="692">
        <v>1240633</v>
      </c>
      <c r="DE29" s="720"/>
      <c r="DF29" s="720"/>
      <c r="DG29" s="720"/>
      <c r="DH29" s="720"/>
      <c r="DI29" s="720"/>
      <c r="DJ29" s="720"/>
      <c r="DK29" s="721"/>
      <c r="DL29" s="692">
        <v>1240633</v>
      </c>
      <c r="DM29" s="720"/>
      <c r="DN29" s="720"/>
      <c r="DO29" s="720"/>
      <c r="DP29" s="720"/>
      <c r="DQ29" s="720"/>
      <c r="DR29" s="720"/>
      <c r="DS29" s="720"/>
      <c r="DT29" s="720"/>
      <c r="DU29" s="720"/>
      <c r="DV29" s="721"/>
      <c r="DW29" s="688">
        <v>20.399999999999999</v>
      </c>
      <c r="DX29" s="717"/>
      <c r="DY29" s="717"/>
      <c r="DZ29" s="717"/>
      <c r="EA29" s="717"/>
      <c r="EB29" s="717"/>
      <c r="EC29" s="718"/>
    </row>
    <row r="30" spans="2:133" ht="11.25" customHeight="1" x14ac:dyDescent="0.2">
      <c r="B30" s="680" t="s">
        <v>310</v>
      </c>
      <c r="C30" s="681"/>
      <c r="D30" s="681"/>
      <c r="E30" s="681"/>
      <c r="F30" s="681"/>
      <c r="G30" s="681"/>
      <c r="H30" s="681"/>
      <c r="I30" s="681"/>
      <c r="J30" s="681"/>
      <c r="K30" s="681"/>
      <c r="L30" s="681"/>
      <c r="M30" s="681"/>
      <c r="N30" s="681"/>
      <c r="O30" s="681"/>
      <c r="P30" s="681"/>
      <c r="Q30" s="682"/>
      <c r="R30" s="683">
        <v>65024</v>
      </c>
      <c r="S30" s="684"/>
      <c r="T30" s="684"/>
      <c r="U30" s="684"/>
      <c r="V30" s="684"/>
      <c r="W30" s="684"/>
      <c r="X30" s="684"/>
      <c r="Y30" s="685"/>
      <c r="Z30" s="686">
        <v>0.5</v>
      </c>
      <c r="AA30" s="686"/>
      <c r="AB30" s="686"/>
      <c r="AC30" s="686"/>
      <c r="AD30" s="687">
        <v>42</v>
      </c>
      <c r="AE30" s="687"/>
      <c r="AF30" s="687"/>
      <c r="AG30" s="687"/>
      <c r="AH30" s="687"/>
      <c r="AI30" s="687"/>
      <c r="AJ30" s="687"/>
      <c r="AK30" s="687"/>
      <c r="AL30" s="688">
        <v>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27"/>
      <c r="BI30" s="727"/>
      <c r="BJ30" s="727"/>
      <c r="BK30" s="727"/>
      <c r="BL30" s="727"/>
      <c r="BM30" s="727"/>
      <c r="BN30" s="727"/>
      <c r="BO30" s="727"/>
      <c r="BP30" s="727"/>
      <c r="BQ30" s="728"/>
      <c r="BR30" s="662" t="s">
        <v>312</v>
      </c>
      <c r="BS30" s="727"/>
      <c r="BT30" s="727"/>
      <c r="BU30" s="727"/>
      <c r="BV30" s="727"/>
      <c r="BW30" s="727"/>
      <c r="BX30" s="727"/>
      <c r="BY30" s="727"/>
      <c r="BZ30" s="727"/>
      <c r="CA30" s="727"/>
      <c r="CB30" s="728"/>
      <c r="CD30" s="731"/>
      <c r="CE30" s="732"/>
      <c r="CF30" s="698" t="s">
        <v>313</v>
      </c>
      <c r="CG30" s="699"/>
      <c r="CH30" s="699"/>
      <c r="CI30" s="699"/>
      <c r="CJ30" s="699"/>
      <c r="CK30" s="699"/>
      <c r="CL30" s="699"/>
      <c r="CM30" s="699"/>
      <c r="CN30" s="699"/>
      <c r="CO30" s="699"/>
      <c r="CP30" s="699"/>
      <c r="CQ30" s="700"/>
      <c r="CR30" s="683">
        <v>1201234</v>
      </c>
      <c r="CS30" s="684"/>
      <c r="CT30" s="684"/>
      <c r="CU30" s="684"/>
      <c r="CV30" s="684"/>
      <c r="CW30" s="684"/>
      <c r="CX30" s="684"/>
      <c r="CY30" s="685"/>
      <c r="CZ30" s="688">
        <v>10.8</v>
      </c>
      <c r="DA30" s="717"/>
      <c r="DB30" s="717"/>
      <c r="DC30" s="722"/>
      <c r="DD30" s="692">
        <v>1183994</v>
      </c>
      <c r="DE30" s="684"/>
      <c r="DF30" s="684"/>
      <c r="DG30" s="684"/>
      <c r="DH30" s="684"/>
      <c r="DI30" s="684"/>
      <c r="DJ30" s="684"/>
      <c r="DK30" s="685"/>
      <c r="DL30" s="692">
        <v>1183994</v>
      </c>
      <c r="DM30" s="684"/>
      <c r="DN30" s="684"/>
      <c r="DO30" s="684"/>
      <c r="DP30" s="684"/>
      <c r="DQ30" s="684"/>
      <c r="DR30" s="684"/>
      <c r="DS30" s="684"/>
      <c r="DT30" s="684"/>
      <c r="DU30" s="684"/>
      <c r="DV30" s="685"/>
      <c r="DW30" s="688">
        <v>19.5</v>
      </c>
      <c r="DX30" s="717"/>
      <c r="DY30" s="717"/>
      <c r="DZ30" s="717"/>
      <c r="EA30" s="717"/>
      <c r="EB30" s="717"/>
      <c r="EC30" s="718"/>
    </row>
    <row r="31" spans="2:133" ht="11.25" customHeight="1" x14ac:dyDescent="0.2">
      <c r="B31" s="680" t="s">
        <v>314</v>
      </c>
      <c r="C31" s="681"/>
      <c r="D31" s="681"/>
      <c r="E31" s="681"/>
      <c r="F31" s="681"/>
      <c r="G31" s="681"/>
      <c r="H31" s="681"/>
      <c r="I31" s="681"/>
      <c r="J31" s="681"/>
      <c r="K31" s="681"/>
      <c r="L31" s="681"/>
      <c r="M31" s="681"/>
      <c r="N31" s="681"/>
      <c r="O31" s="681"/>
      <c r="P31" s="681"/>
      <c r="Q31" s="682"/>
      <c r="R31" s="683">
        <v>749485</v>
      </c>
      <c r="S31" s="684"/>
      <c r="T31" s="684"/>
      <c r="U31" s="684"/>
      <c r="V31" s="684"/>
      <c r="W31" s="684"/>
      <c r="X31" s="684"/>
      <c r="Y31" s="685"/>
      <c r="Z31" s="686">
        <v>6.3</v>
      </c>
      <c r="AA31" s="686"/>
      <c r="AB31" s="686"/>
      <c r="AC31" s="686"/>
      <c r="AD31" s="687" t="s">
        <v>174</v>
      </c>
      <c r="AE31" s="687"/>
      <c r="AF31" s="687"/>
      <c r="AG31" s="687"/>
      <c r="AH31" s="687"/>
      <c r="AI31" s="687"/>
      <c r="AJ31" s="687"/>
      <c r="AK31" s="687"/>
      <c r="AL31" s="688" t="s">
        <v>174</v>
      </c>
      <c r="AM31" s="689"/>
      <c r="AN31" s="689"/>
      <c r="AO31" s="690"/>
      <c r="AP31" s="740" t="s">
        <v>315</v>
      </c>
      <c r="AQ31" s="741"/>
      <c r="AR31" s="741"/>
      <c r="AS31" s="741"/>
      <c r="AT31" s="746" t="s">
        <v>316</v>
      </c>
      <c r="AU31" s="231"/>
      <c r="AV31" s="231"/>
      <c r="AW31" s="231"/>
      <c r="AX31" s="669" t="s">
        <v>190</v>
      </c>
      <c r="AY31" s="670"/>
      <c r="AZ31" s="670"/>
      <c r="BA31" s="670"/>
      <c r="BB31" s="670"/>
      <c r="BC31" s="670"/>
      <c r="BD31" s="670"/>
      <c r="BE31" s="670"/>
      <c r="BF31" s="671"/>
      <c r="BG31" s="739">
        <v>99.6</v>
      </c>
      <c r="BH31" s="735"/>
      <c r="BI31" s="735"/>
      <c r="BJ31" s="735"/>
      <c r="BK31" s="735"/>
      <c r="BL31" s="735"/>
      <c r="BM31" s="678">
        <v>99.1</v>
      </c>
      <c r="BN31" s="735"/>
      <c r="BO31" s="735"/>
      <c r="BP31" s="735"/>
      <c r="BQ31" s="736"/>
      <c r="BR31" s="739">
        <v>99.7</v>
      </c>
      <c r="BS31" s="735"/>
      <c r="BT31" s="735"/>
      <c r="BU31" s="735"/>
      <c r="BV31" s="735"/>
      <c r="BW31" s="735"/>
      <c r="BX31" s="678">
        <v>99.2</v>
      </c>
      <c r="BY31" s="735"/>
      <c r="BZ31" s="735"/>
      <c r="CA31" s="735"/>
      <c r="CB31" s="736"/>
      <c r="CD31" s="731"/>
      <c r="CE31" s="732"/>
      <c r="CF31" s="698" t="s">
        <v>317</v>
      </c>
      <c r="CG31" s="699"/>
      <c r="CH31" s="699"/>
      <c r="CI31" s="699"/>
      <c r="CJ31" s="699"/>
      <c r="CK31" s="699"/>
      <c r="CL31" s="699"/>
      <c r="CM31" s="699"/>
      <c r="CN31" s="699"/>
      <c r="CO31" s="699"/>
      <c r="CP31" s="699"/>
      <c r="CQ31" s="700"/>
      <c r="CR31" s="683">
        <v>57405</v>
      </c>
      <c r="CS31" s="720"/>
      <c r="CT31" s="720"/>
      <c r="CU31" s="720"/>
      <c r="CV31" s="720"/>
      <c r="CW31" s="720"/>
      <c r="CX31" s="720"/>
      <c r="CY31" s="721"/>
      <c r="CZ31" s="688">
        <v>0.5</v>
      </c>
      <c r="DA31" s="717"/>
      <c r="DB31" s="717"/>
      <c r="DC31" s="722"/>
      <c r="DD31" s="692">
        <v>56639</v>
      </c>
      <c r="DE31" s="720"/>
      <c r="DF31" s="720"/>
      <c r="DG31" s="720"/>
      <c r="DH31" s="720"/>
      <c r="DI31" s="720"/>
      <c r="DJ31" s="720"/>
      <c r="DK31" s="721"/>
      <c r="DL31" s="692">
        <v>56639</v>
      </c>
      <c r="DM31" s="720"/>
      <c r="DN31" s="720"/>
      <c r="DO31" s="720"/>
      <c r="DP31" s="720"/>
      <c r="DQ31" s="720"/>
      <c r="DR31" s="720"/>
      <c r="DS31" s="720"/>
      <c r="DT31" s="720"/>
      <c r="DU31" s="720"/>
      <c r="DV31" s="721"/>
      <c r="DW31" s="688">
        <v>0.9</v>
      </c>
      <c r="DX31" s="717"/>
      <c r="DY31" s="717"/>
      <c r="DZ31" s="717"/>
      <c r="EA31" s="717"/>
      <c r="EB31" s="717"/>
      <c r="EC31" s="718"/>
    </row>
    <row r="32" spans="2:133" ht="11.25" customHeight="1" x14ac:dyDescent="0.2">
      <c r="B32" s="750" t="s">
        <v>318</v>
      </c>
      <c r="C32" s="751"/>
      <c r="D32" s="751"/>
      <c r="E32" s="751"/>
      <c r="F32" s="751"/>
      <c r="G32" s="751"/>
      <c r="H32" s="751"/>
      <c r="I32" s="751"/>
      <c r="J32" s="751"/>
      <c r="K32" s="751"/>
      <c r="L32" s="751"/>
      <c r="M32" s="751"/>
      <c r="N32" s="751"/>
      <c r="O32" s="751"/>
      <c r="P32" s="751"/>
      <c r="Q32" s="752"/>
      <c r="R32" s="683" t="s">
        <v>248</v>
      </c>
      <c r="S32" s="684"/>
      <c r="T32" s="684"/>
      <c r="U32" s="684"/>
      <c r="V32" s="684"/>
      <c r="W32" s="684"/>
      <c r="X32" s="684"/>
      <c r="Y32" s="685"/>
      <c r="Z32" s="686" t="s">
        <v>248</v>
      </c>
      <c r="AA32" s="686"/>
      <c r="AB32" s="686"/>
      <c r="AC32" s="686"/>
      <c r="AD32" s="687" t="s">
        <v>248</v>
      </c>
      <c r="AE32" s="687"/>
      <c r="AF32" s="687"/>
      <c r="AG32" s="687"/>
      <c r="AH32" s="687"/>
      <c r="AI32" s="687"/>
      <c r="AJ32" s="687"/>
      <c r="AK32" s="687"/>
      <c r="AL32" s="688" t="s">
        <v>248</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49">
        <v>99.5</v>
      </c>
      <c r="BH32" s="720"/>
      <c r="BI32" s="720"/>
      <c r="BJ32" s="720"/>
      <c r="BK32" s="720"/>
      <c r="BL32" s="720"/>
      <c r="BM32" s="689">
        <v>98.9</v>
      </c>
      <c r="BN32" s="737"/>
      <c r="BO32" s="737"/>
      <c r="BP32" s="737"/>
      <c r="BQ32" s="738"/>
      <c r="BR32" s="749">
        <v>99.6</v>
      </c>
      <c r="BS32" s="720"/>
      <c r="BT32" s="720"/>
      <c r="BU32" s="720"/>
      <c r="BV32" s="720"/>
      <c r="BW32" s="720"/>
      <c r="BX32" s="689">
        <v>98.7</v>
      </c>
      <c r="BY32" s="737"/>
      <c r="BZ32" s="737"/>
      <c r="CA32" s="737"/>
      <c r="CB32" s="738"/>
      <c r="CD32" s="733"/>
      <c r="CE32" s="734"/>
      <c r="CF32" s="698" t="s">
        <v>321</v>
      </c>
      <c r="CG32" s="699"/>
      <c r="CH32" s="699"/>
      <c r="CI32" s="699"/>
      <c r="CJ32" s="699"/>
      <c r="CK32" s="699"/>
      <c r="CL32" s="699"/>
      <c r="CM32" s="699"/>
      <c r="CN32" s="699"/>
      <c r="CO32" s="699"/>
      <c r="CP32" s="699"/>
      <c r="CQ32" s="700"/>
      <c r="CR32" s="683">
        <v>167</v>
      </c>
      <c r="CS32" s="684"/>
      <c r="CT32" s="684"/>
      <c r="CU32" s="684"/>
      <c r="CV32" s="684"/>
      <c r="CW32" s="684"/>
      <c r="CX32" s="684"/>
      <c r="CY32" s="685"/>
      <c r="CZ32" s="688">
        <v>0</v>
      </c>
      <c r="DA32" s="717"/>
      <c r="DB32" s="717"/>
      <c r="DC32" s="722"/>
      <c r="DD32" s="692">
        <v>167</v>
      </c>
      <c r="DE32" s="684"/>
      <c r="DF32" s="684"/>
      <c r="DG32" s="684"/>
      <c r="DH32" s="684"/>
      <c r="DI32" s="684"/>
      <c r="DJ32" s="684"/>
      <c r="DK32" s="685"/>
      <c r="DL32" s="692">
        <v>167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322</v>
      </c>
      <c r="C33" s="681"/>
      <c r="D33" s="681"/>
      <c r="E33" s="681"/>
      <c r="F33" s="681"/>
      <c r="G33" s="681"/>
      <c r="H33" s="681"/>
      <c r="I33" s="681"/>
      <c r="J33" s="681"/>
      <c r="K33" s="681"/>
      <c r="L33" s="681"/>
      <c r="M33" s="681"/>
      <c r="N33" s="681"/>
      <c r="O33" s="681"/>
      <c r="P33" s="681"/>
      <c r="Q33" s="682"/>
      <c r="R33" s="683">
        <v>942652</v>
      </c>
      <c r="S33" s="684"/>
      <c r="T33" s="684"/>
      <c r="U33" s="684"/>
      <c r="V33" s="684"/>
      <c r="W33" s="684"/>
      <c r="X33" s="684"/>
      <c r="Y33" s="685"/>
      <c r="Z33" s="686">
        <v>7.9</v>
      </c>
      <c r="AA33" s="686"/>
      <c r="AB33" s="686"/>
      <c r="AC33" s="686"/>
      <c r="AD33" s="687" t="s">
        <v>174</v>
      </c>
      <c r="AE33" s="687"/>
      <c r="AF33" s="687"/>
      <c r="AG33" s="687"/>
      <c r="AH33" s="687"/>
      <c r="AI33" s="687"/>
      <c r="AJ33" s="687"/>
      <c r="AK33" s="687"/>
      <c r="AL33" s="688" t="s">
        <v>174</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99.6</v>
      </c>
      <c r="BH33" s="754"/>
      <c r="BI33" s="754"/>
      <c r="BJ33" s="754"/>
      <c r="BK33" s="754"/>
      <c r="BL33" s="754"/>
      <c r="BM33" s="755">
        <v>99.3</v>
      </c>
      <c r="BN33" s="754"/>
      <c r="BO33" s="754"/>
      <c r="BP33" s="754"/>
      <c r="BQ33" s="756"/>
      <c r="BR33" s="753">
        <v>99.7</v>
      </c>
      <c r="BS33" s="754"/>
      <c r="BT33" s="754"/>
      <c r="BU33" s="754"/>
      <c r="BV33" s="754"/>
      <c r="BW33" s="754"/>
      <c r="BX33" s="755">
        <v>99.5</v>
      </c>
      <c r="BY33" s="754"/>
      <c r="BZ33" s="754"/>
      <c r="CA33" s="754"/>
      <c r="CB33" s="756"/>
      <c r="CD33" s="698" t="s">
        <v>324</v>
      </c>
      <c r="CE33" s="699"/>
      <c r="CF33" s="699"/>
      <c r="CG33" s="699"/>
      <c r="CH33" s="699"/>
      <c r="CI33" s="699"/>
      <c r="CJ33" s="699"/>
      <c r="CK33" s="699"/>
      <c r="CL33" s="699"/>
      <c r="CM33" s="699"/>
      <c r="CN33" s="699"/>
      <c r="CO33" s="699"/>
      <c r="CP33" s="699"/>
      <c r="CQ33" s="700"/>
      <c r="CR33" s="683">
        <v>5494101</v>
      </c>
      <c r="CS33" s="720"/>
      <c r="CT33" s="720"/>
      <c r="CU33" s="720"/>
      <c r="CV33" s="720"/>
      <c r="CW33" s="720"/>
      <c r="CX33" s="720"/>
      <c r="CY33" s="721"/>
      <c r="CZ33" s="688">
        <v>49.3</v>
      </c>
      <c r="DA33" s="717"/>
      <c r="DB33" s="717"/>
      <c r="DC33" s="722"/>
      <c r="DD33" s="692">
        <v>3474536</v>
      </c>
      <c r="DE33" s="720"/>
      <c r="DF33" s="720"/>
      <c r="DG33" s="720"/>
      <c r="DH33" s="720"/>
      <c r="DI33" s="720"/>
      <c r="DJ33" s="720"/>
      <c r="DK33" s="721"/>
      <c r="DL33" s="692">
        <v>2458002</v>
      </c>
      <c r="DM33" s="720"/>
      <c r="DN33" s="720"/>
      <c r="DO33" s="720"/>
      <c r="DP33" s="720"/>
      <c r="DQ33" s="720"/>
      <c r="DR33" s="720"/>
      <c r="DS33" s="720"/>
      <c r="DT33" s="720"/>
      <c r="DU33" s="720"/>
      <c r="DV33" s="721"/>
      <c r="DW33" s="688">
        <v>40.4</v>
      </c>
      <c r="DX33" s="717"/>
      <c r="DY33" s="717"/>
      <c r="DZ33" s="717"/>
      <c r="EA33" s="717"/>
      <c r="EB33" s="717"/>
      <c r="EC33" s="718"/>
    </row>
    <row r="34" spans="2:133" ht="11.25" customHeight="1" x14ac:dyDescent="0.2">
      <c r="B34" s="680" t="s">
        <v>325</v>
      </c>
      <c r="C34" s="681"/>
      <c r="D34" s="681"/>
      <c r="E34" s="681"/>
      <c r="F34" s="681"/>
      <c r="G34" s="681"/>
      <c r="H34" s="681"/>
      <c r="I34" s="681"/>
      <c r="J34" s="681"/>
      <c r="K34" s="681"/>
      <c r="L34" s="681"/>
      <c r="M34" s="681"/>
      <c r="N34" s="681"/>
      <c r="O34" s="681"/>
      <c r="P34" s="681"/>
      <c r="Q34" s="682"/>
      <c r="R34" s="683">
        <v>65940</v>
      </c>
      <c r="S34" s="684"/>
      <c r="T34" s="684"/>
      <c r="U34" s="684"/>
      <c r="V34" s="684"/>
      <c r="W34" s="684"/>
      <c r="X34" s="684"/>
      <c r="Y34" s="685"/>
      <c r="Z34" s="686">
        <v>0.6</v>
      </c>
      <c r="AA34" s="686"/>
      <c r="AB34" s="686"/>
      <c r="AC34" s="686"/>
      <c r="AD34" s="687">
        <v>30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1807527</v>
      </c>
      <c r="CS34" s="684"/>
      <c r="CT34" s="684"/>
      <c r="CU34" s="684"/>
      <c r="CV34" s="684"/>
      <c r="CW34" s="684"/>
      <c r="CX34" s="684"/>
      <c r="CY34" s="685"/>
      <c r="CZ34" s="688">
        <v>16.2</v>
      </c>
      <c r="DA34" s="717"/>
      <c r="DB34" s="717"/>
      <c r="DC34" s="722"/>
      <c r="DD34" s="692">
        <v>1344459</v>
      </c>
      <c r="DE34" s="684"/>
      <c r="DF34" s="684"/>
      <c r="DG34" s="684"/>
      <c r="DH34" s="684"/>
      <c r="DI34" s="684"/>
      <c r="DJ34" s="684"/>
      <c r="DK34" s="685"/>
      <c r="DL34" s="692">
        <v>1129896</v>
      </c>
      <c r="DM34" s="684"/>
      <c r="DN34" s="684"/>
      <c r="DO34" s="684"/>
      <c r="DP34" s="684"/>
      <c r="DQ34" s="684"/>
      <c r="DR34" s="684"/>
      <c r="DS34" s="684"/>
      <c r="DT34" s="684"/>
      <c r="DU34" s="684"/>
      <c r="DV34" s="685"/>
      <c r="DW34" s="688">
        <v>18.600000000000001</v>
      </c>
      <c r="DX34" s="717"/>
      <c r="DY34" s="717"/>
      <c r="DZ34" s="717"/>
      <c r="EA34" s="717"/>
      <c r="EB34" s="717"/>
      <c r="EC34" s="718"/>
    </row>
    <row r="35" spans="2:133" ht="11.25" customHeight="1" x14ac:dyDescent="0.2">
      <c r="B35" s="680" t="s">
        <v>327</v>
      </c>
      <c r="C35" s="681"/>
      <c r="D35" s="681"/>
      <c r="E35" s="681"/>
      <c r="F35" s="681"/>
      <c r="G35" s="681"/>
      <c r="H35" s="681"/>
      <c r="I35" s="681"/>
      <c r="J35" s="681"/>
      <c r="K35" s="681"/>
      <c r="L35" s="681"/>
      <c r="M35" s="681"/>
      <c r="N35" s="681"/>
      <c r="O35" s="681"/>
      <c r="P35" s="681"/>
      <c r="Q35" s="682"/>
      <c r="R35" s="683">
        <v>730015</v>
      </c>
      <c r="S35" s="684"/>
      <c r="T35" s="684"/>
      <c r="U35" s="684"/>
      <c r="V35" s="684"/>
      <c r="W35" s="684"/>
      <c r="X35" s="684"/>
      <c r="Y35" s="685"/>
      <c r="Z35" s="686">
        <v>6.1</v>
      </c>
      <c r="AA35" s="686"/>
      <c r="AB35" s="686"/>
      <c r="AC35" s="686"/>
      <c r="AD35" s="687" t="s">
        <v>174</v>
      </c>
      <c r="AE35" s="687"/>
      <c r="AF35" s="687"/>
      <c r="AG35" s="687"/>
      <c r="AH35" s="687"/>
      <c r="AI35" s="687"/>
      <c r="AJ35" s="687"/>
      <c r="AK35" s="687"/>
      <c r="AL35" s="688" t="s">
        <v>174</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71972</v>
      </c>
      <c r="CS35" s="720"/>
      <c r="CT35" s="720"/>
      <c r="CU35" s="720"/>
      <c r="CV35" s="720"/>
      <c r="CW35" s="720"/>
      <c r="CX35" s="720"/>
      <c r="CY35" s="721"/>
      <c r="CZ35" s="688">
        <v>0.6</v>
      </c>
      <c r="DA35" s="717"/>
      <c r="DB35" s="717"/>
      <c r="DC35" s="722"/>
      <c r="DD35" s="692">
        <v>38101</v>
      </c>
      <c r="DE35" s="720"/>
      <c r="DF35" s="720"/>
      <c r="DG35" s="720"/>
      <c r="DH35" s="720"/>
      <c r="DI35" s="720"/>
      <c r="DJ35" s="720"/>
      <c r="DK35" s="721"/>
      <c r="DL35" s="692">
        <v>30901</v>
      </c>
      <c r="DM35" s="720"/>
      <c r="DN35" s="720"/>
      <c r="DO35" s="720"/>
      <c r="DP35" s="720"/>
      <c r="DQ35" s="720"/>
      <c r="DR35" s="720"/>
      <c r="DS35" s="720"/>
      <c r="DT35" s="720"/>
      <c r="DU35" s="720"/>
      <c r="DV35" s="721"/>
      <c r="DW35" s="688">
        <v>0.5</v>
      </c>
      <c r="DX35" s="717"/>
      <c r="DY35" s="717"/>
      <c r="DZ35" s="717"/>
      <c r="EA35" s="717"/>
      <c r="EB35" s="717"/>
      <c r="EC35" s="718"/>
    </row>
    <row r="36" spans="2:133" ht="11.25" customHeight="1" x14ac:dyDescent="0.2">
      <c r="B36" s="680" t="s">
        <v>331</v>
      </c>
      <c r="C36" s="681"/>
      <c r="D36" s="681"/>
      <c r="E36" s="681"/>
      <c r="F36" s="681"/>
      <c r="G36" s="681"/>
      <c r="H36" s="681"/>
      <c r="I36" s="681"/>
      <c r="J36" s="681"/>
      <c r="K36" s="681"/>
      <c r="L36" s="681"/>
      <c r="M36" s="681"/>
      <c r="N36" s="681"/>
      <c r="O36" s="681"/>
      <c r="P36" s="681"/>
      <c r="Q36" s="682"/>
      <c r="R36" s="683">
        <v>927500</v>
      </c>
      <c r="S36" s="684"/>
      <c r="T36" s="684"/>
      <c r="U36" s="684"/>
      <c r="V36" s="684"/>
      <c r="W36" s="684"/>
      <c r="X36" s="684"/>
      <c r="Y36" s="685"/>
      <c r="Z36" s="686">
        <v>7.8</v>
      </c>
      <c r="AA36" s="686"/>
      <c r="AB36" s="686"/>
      <c r="AC36" s="686"/>
      <c r="AD36" s="687" t="s">
        <v>174</v>
      </c>
      <c r="AE36" s="687"/>
      <c r="AF36" s="687"/>
      <c r="AG36" s="687"/>
      <c r="AH36" s="687"/>
      <c r="AI36" s="687"/>
      <c r="AJ36" s="687"/>
      <c r="AK36" s="687"/>
      <c r="AL36" s="688" t="s">
        <v>248</v>
      </c>
      <c r="AM36" s="689"/>
      <c r="AN36" s="689"/>
      <c r="AO36" s="690"/>
      <c r="AP36" s="235"/>
      <c r="AQ36" s="757" t="s">
        <v>332</v>
      </c>
      <c r="AR36" s="758"/>
      <c r="AS36" s="758"/>
      <c r="AT36" s="758"/>
      <c r="AU36" s="758"/>
      <c r="AV36" s="758"/>
      <c r="AW36" s="758"/>
      <c r="AX36" s="758"/>
      <c r="AY36" s="759"/>
      <c r="AZ36" s="672">
        <v>1150699</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91166</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2112218</v>
      </c>
      <c r="CS36" s="684"/>
      <c r="CT36" s="684"/>
      <c r="CU36" s="684"/>
      <c r="CV36" s="684"/>
      <c r="CW36" s="684"/>
      <c r="CX36" s="684"/>
      <c r="CY36" s="685"/>
      <c r="CZ36" s="688">
        <v>19</v>
      </c>
      <c r="DA36" s="717"/>
      <c r="DB36" s="717"/>
      <c r="DC36" s="722"/>
      <c r="DD36" s="692">
        <v>877294</v>
      </c>
      <c r="DE36" s="684"/>
      <c r="DF36" s="684"/>
      <c r="DG36" s="684"/>
      <c r="DH36" s="684"/>
      <c r="DI36" s="684"/>
      <c r="DJ36" s="684"/>
      <c r="DK36" s="685"/>
      <c r="DL36" s="692">
        <v>554100</v>
      </c>
      <c r="DM36" s="684"/>
      <c r="DN36" s="684"/>
      <c r="DO36" s="684"/>
      <c r="DP36" s="684"/>
      <c r="DQ36" s="684"/>
      <c r="DR36" s="684"/>
      <c r="DS36" s="684"/>
      <c r="DT36" s="684"/>
      <c r="DU36" s="684"/>
      <c r="DV36" s="685"/>
      <c r="DW36" s="688">
        <v>9.1</v>
      </c>
      <c r="DX36" s="717"/>
      <c r="DY36" s="717"/>
      <c r="DZ36" s="717"/>
      <c r="EA36" s="717"/>
      <c r="EB36" s="717"/>
      <c r="EC36" s="718"/>
    </row>
    <row r="37" spans="2:133" ht="11.25" customHeight="1" x14ac:dyDescent="0.2">
      <c r="B37" s="680" t="s">
        <v>335</v>
      </c>
      <c r="C37" s="681"/>
      <c r="D37" s="681"/>
      <c r="E37" s="681"/>
      <c r="F37" s="681"/>
      <c r="G37" s="681"/>
      <c r="H37" s="681"/>
      <c r="I37" s="681"/>
      <c r="J37" s="681"/>
      <c r="K37" s="681"/>
      <c r="L37" s="681"/>
      <c r="M37" s="681"/>
      <c r="N37" s="681"/>
      <c r="O37" s="681"/>
      <c r="P37" s="681"/>
      <c r="Q37" s="682"/>
      <c r="R37" s="683">
        <v>415874</v>
      </c>
      <c r="S37" s="684"/>
      <c r="T37" s="684"/>
      <c r="U37" s="684"/>
      <c r="V37" s="684"/>
      <c r="W37" s="684"/>
      <c r="X37" s="684"/>
      <c r="Y37" s="685"/>
      <c r="Z37" s="686">
        <v>3.5</v>
      </c>
      <c r="AA37" s="686"/>
      <c r="AB37" s="686"/>
      <c r="AC37" s="686"/>
      <c r="AD37" s="687" t="s">
        <v>248</v>
      </c>
      <c r="AE37" s="687"/>
      <c r="AF37" s="687"/>
      <c r="AG37" s="687"/>
      <c r="AH37" s="687"/>
      <c r="AI37" s="687"/>
      <c r="AJ37" s="687"/>
      <c r="AK37" s="687"/>
      <c r="AL37" s="688" t="s">
        <v>174</v>
      </c>
      <c r="AM37" s="689"/>
      <c r="AN37" s="689"/>
      <c r="AO37" s="690"/>
      <c r="AQ37" s="761" t="s">
        <v>336</v>
      </c>
      <c r="AR37" s="762"/>
      <c r="AS37" s="762"/>
      <c r="AT37" s="762"/>
      <c r="AU37" s="762"/>
      <c r="AV37" s="762"/>
      <c r="AW37" s="762"/>
      <c r="AX37" s="762"/>
      <c r="AY37" s="763"/>
      <c r="AZ37" s="683">
        <v>254555</v>
      </c>
      <c r="BA37" s="684"/>
      <c r="BB37" s="684"/>
      <c r="BC37" s="684"/>
      <c r="BD37" s="720"/>
      <c r="BE37" s="720"/>
      <c r="BF37" s="738"/>
      <c r="BG37" s="698" t="s">
        <v>337</v>
      </c>
      <c r="BH37" s="699"/>
      <c r="BI37" s="699"/>
      <c r="BJ37" s="699"/>
      <c r="BK37" s="699"/>
      <c r="BL37" s="699"/>
      <c r="BM37" s="699"/>
      <c r="BN37" s="699"/>
      <c r="BO37" s="699"/>
      <c r="BP37" s="699"/>
      <c r="BQ37" s="699"/>
      <c r="BR37" s="699"/>
      <c r="BS37" s="699"/>
      <c r="BT37" s="699"/>
      <c r="BU37" s="700"/>
      <c r="BV37" s="683">
        <v>80398</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313437</v>
      </c>
      <c r="CS37" s="720"/>
      <c r="CT37" s="720"/>
      <c r="CU37" s="720"/>
      <c r="CV37" s="720"/>
      <c r="CW37" s="720"/>
      <c r="CX37" s="720"/>
      <c r="CY37" s="721"/>
      <c r="CZ37" s="688">
        <v>2.8</v>
      </c>
      <c r="DA37" s="717"/>
      <c r="DB37" s="717"/>
      <c r="DC37" s="722"/>
      <c r="DD37" s="692">
        <v>313437</v>
      </c>
      <c r="DE37" s="720"/>
      <c r="DF37" s="720"/>
      <c r="DG37" s="720"/>
      <c r="DH37" s="720"/>
      <c r="DI37" s="720"/>
      <c r="DJ37" s="720"/>
      <c r="DK37" s="721"/>
      <c r="DL37" s="692">
        <v>272699</v>
      </c>
      <c r="DM37" s="720"/>
      <c r="DN37" s="720"/>
      <c r="DO37" s="720"/>
      <c r="DP37" s="720"/>
      <c r="DQ37" s="720"/>
      <c r="DR37" s="720"/>
      <c r="DS37" s="720"/>
      <c r="DT37" s="720"/>
      <c r="DU37" s="720"/>
      <c r="DV37" s="721"/>
      <c r="DW37" s="688">
        <v>4.5</v>
      </c>
      <c r="DX37" s="717"/>
      <c r="DY37" s="717"/>
      <c r="DZ37" s="717"/>
      <c r="EA37" s="717"/>
      <c r="EB37" s="717"/>
      <c r="EC37" s="718"/>
    </row>
    <row r="38" spans="2:133" ht="11.25" customHeight="1" x14ac:dyDescent="0.2">
      <c r="B38" s="680" t="s">
        <v>339</v>
      </c>
      <c r="C38" s="681"/>
      <c r="D38" s="681"/>
      <c r="E38" s="681"/>
      <c r="F38" s="681"/>
      <c r="G38" s="681"/>
      <c r="H38" s="681"/>
      <c r="I38" s="681"/>
      <c r="J38" s="681"/>
      <c r="K38" s="681"/>
      <c r="L38" s="681"/>
      <c r="M38" s="681"/>
      <c r="N38" s="681"/>
      <c r="O38" s="681"/>
      <c r="P38" s="681"/>
      <c r="Q38" s="682"/>
      <c r="R38" s="683">
        <v>64392</v>
      </c>
      <c r="S38" s="684"/>
      <c r="T38" s="684"/>
      <c r="U38" s="684"/>
      <c r="V38" s="684"/>
      <c r="W38" s="684"/>
      <c r="X38" s="684"/>
      <c r="Y38" s="685"/>
      <c r="Z38" s="686">
        <v>0.5</v>
      </c>
      <c r="AA38" s="686"/>
      <c r="AB38" s="686"/>
      <c r="AC38" s="686"/>
      <c r="AD38" s="687">
        <v>1541</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138725</v>
      </c>
      <c r="BA38" s="684"/>
      <c r="BB38" s="684"/>
      <c r="BC38" s="684"/>
      <c r="BD38" s="720"/>
      <c r="BE38" s="720"/>
      <c r="BF38" s="738"/>
      <c r="BG38" s="698" t="s">
        <v>341</v>
      </c>
      <c r="BH38" s="699"/>
      <c r="BI38" s="699"/>
      <c r="BJ38" s="699"/>
      <c r="BK38" s="699"/>
      <c r="BL38" s="699"/>
      <c r="BM38" s="699"/>
      <c r="BN38" s="699"/>
      <c r="BO38" s="699"/>
      <c r="BP38" s="699"/>
      <c r="BQ38" s="699"/>
      <c r="BR38" s="699"/>
      <c r="BS38" s="699"/>
      <c r="BT38" s="699"/>
      <c r="BU38" s="700"/>
      <c r="BV38" s="683">
        <v>1280</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896144</v>
      </c>
      <c r="CS38" s="684"/>
      <c r="CT38" s="684"/>
      <c r="CU38" s="684"/>
      <c r="CV38" s="684"/>
      <c r="CW38" s="684"/>
      <c r="CX38" s="684"/>
      <c r="CY38" s="685"/>
      <c r="CZ38" s="688">
        <v>8</v>
      </c>
      <c r="DA38" s="717"/>
      <c r="DB38" s="717"/>
      <c r="DC38" s="722"/>
      <c r="DD38" s="692">
        <v>814632</v>
      </c>
      <c r="DE38" s="684"/>
      <c r="DF38" s="684"/>
      <c r="DG38" s="684"/>
      <c r="DH38" s="684"/>
      <c r="DI38" s="684"/>
      <c r="DJ38" s="684"/>
      <c r="DK38" s="685"/>
      <c r="DL38" s="692">
        <v>743105</v>
      </c>
      <c r="DM38" s="684"/>
      <c r="DN38" s="684"/>
      <c r="DO38" s="684"/>
      <c r="DP38" s="684"/>
      <c r="DQ38" s="684"/>
      <c r="DR38" s="684"/>
      <c r="DS38" s="684"/>
      <c r="DT38" s="684"/>
      <c r="DU38" s="684"/>
      <c r="DV38" s="685"/>
      <c r="DW38" s="688">
        <v>12.2</v>
      </c>
      <c r="DX38" s="717"/>
      <c r="DY38" s="717"/>
      <c r="DZ38" s="717"/>
      <c r="EA38" s="717"/>
      <c r="EB38" s="717"/>
      <c r="EC38" s="718"/>
    </row>
    <row r="39" spans="2:133" ht="11.25" customHeight="1" x14ac:dyDescent="0.2">
      <c r="B39" s="680" t="s">
        <v>343</v>
      </c>
      <c r="C39" s="681"/>
      <c r="D39" s="681"/>
      <c r="E39" s="681"/>
      <c r="F39" s="681"/>
      <c r="G39" s="681"/>
      <c r="H39" s="681"/>
      <c r="I39" s="681"/>
      <c r="J39" s="681"/>
      <c r="K39" s="681"/>
      <c r="L39" s="681"/>
      <c r="M39" s="681"/>
      <c r="N39" s="681"/>
      <c r="O39" s="681"/>
      <c r="P39" s="681"/>
      <c r="Q39" s="682"/>
      <c r="R39" s="683">
        <v>1441500</v>
      </c>
      <c r="S39" s="684"/>
      <c r="T39" s="684"/>
      <c r="U39" s="684"/>
      <c r="V39" s="684"/>
      <c r="W39" s="684"/>
      <c r="X39" s="684"/>
      <c r="Y39" s="685"/>
      <c r="Z39" s="686">
        <v>12.1</v>
      </c>
      <c r="AA39" s="686"/>
      <c r="AB39" s="686"/>
      <c r="AC39" s="686"/>
      <c r="AD39" s="687" t="s">
        <v>248</v>
      </c>
      <c r="AE39" s="687"/>
      <c r="AF39" s="687"/>
      <c r="AG39" s="687"/>
      <c r="AH39" s="687"/>
      <c r="AI39" s="687"/>
      <c r="AJ39" s="687"/>
      <c r="AK39" s="687"/>
      <c r="AL39" s="688" t="s">
        <v>174</v>
      </c>
      <c r="AM39" s="689"/>
      <c r="AN39" s="689"/>
      <c r="AO39" s="690"/>
      <c r="AQ39" s="761" t="s">
        <v>344</v>
      </c>
      <c r="AR39" s="762"/>
      <c r="AS39" s="762"/>
      <c r="AT39" s="762"/>
      <c r="AU39" s="762"/>
      <c r="AV39" s="762"/>
      <c r="AW39" s="762"/>
      <c r="AX39" s="762"/>
      <c r="AY39" s="763"/>
      <c r="AZ39" s="683">
        <v>115882</v>
      </c>
      <c r="BA39" s="684"/>
      <c r="BB39" s="684"/>
      <c r="BC39" s="684"/>
      <c r="BD39" s="720"/>
      <c r="BE39" s="720"/>
      <c r="BF39" s="738"/>
      <c r="BG39" s="698" t="s">
        <v>345</v>
      </c>
      <c r="BH39" s="699"/>
      <c r="BI39" s="699"/>
      <c r="BJ39" s="699"/>
      <c r="BK39" s="699"/>
      <c r="BL39" s="699"/>
      <c r="BM39" s="699"/>
      <c r="BN39" s="699"/>
      <c r="BO39" s="699"/>
      <c r="BP39" s="699"/>
      <c r="BQ39" s="699"/>
      <c r="BR39" s="699"/>
      <c r="BS39" s="699"/>
      <c r="BT39" s="699"/>
      <c r="BU39" s="700"/>
      <c r="BV39" s="683">
        <v>1960</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595840</v>
      </c>
      <c r="CS39" s="720"/>
      <c r="CT39" s="720"/>
      <c r="CU39" s="720"/>
      <c r="CV39" s="720"/>
      <c r="CW39" s="720"/>
      <c r="CX39" s="720"/>
      <c r="CY39" s="721"/>
      <c r="CZ39" s="688">
        <v>5.3</v>
      </c>
      <c r="DA39" s="717"/>
      <c r="DB39" s="717"/>
      <c r="DC39" s="722"/>
      <c r="DD39" s="692">
        <v>400050</v>
      </c>
      <c r="DE39" s="720"/>
      <c r="DF39" s="720"/>
      <c r="DG39" s="720"/>
      <c r="DH39" s="720"/>
      <c r="DI39" s="720"/>
      <c r="DJ39" s="720"/>
      <c r="DK39" s="721"/>
      <c r="DL39" s="692" t="s">
        <v>248</v>
      </c>
      <c r="DM39" s="720"/>
      <c r="DN39" s="720"/>
      <c r="DO39" s="720"/>
      <c r="DP39" s="720"/>
      <c r="DQ39" s="720"/>
      <c r="DR39" s="720"/>
      <c r="DS39" s="720"/>
      <c r="DT39" s="720"/>
      <c r="DU39" s="720"/>
      <c r="DV39" s="721"/>
      <c r="DW39" s="688" t="s">
        <v>248</v>
      </c>
      <c r="DX39" s="717"/>
      <c r="DY39" s="717"/>
      <c r="DZ39" s="717"/>
      <c r="EA39" s="717"/>
      <c r="EB39" s="717"/>
      <c r="EC39" s="718"/>
    </row>
    <row r="40" spans="2:133" ht="11.25" customHeight="1" x14ac:dyDescent="0.2">
      <c r="B40" s="680" t="s">
        <v>347</v>
      </c>
      <c r="C40" s="681"/>
      <c r="D40" s="681"/>
      <c r="E40" s="681"/>
      <c r="F40" s="681"/>
      <c r="G40" s="681"/>
      <c r="H40" s="681"/>
      <c r="I40" s="681"/>
      <c r="J40" s="681"/>
      <c r="K40" s="681"/>
      <c r="L40" s="681"/>
      <c r="M40" s="681"/>
      <c r="N40" s="681"/>
      <c r="O40" s="681"/>
      <c r="P40" s="681"/>
      <c r="Q40" s="682"/>
      <c r="R40" s="683" t="s">
        <v>174</v>
      </c>
      <c r="S40" s="684"/>
      <c r="T40" s="684"/>
      <c r="U40" s="684"/>
      <c r="V40" s="684"/>
      <c r="W40" s="684"/>
      <c r="X40" s="684"/>
      <c r="Y40" s="685"/>
      <c r="Z40" s="686" t="s">
        <v>174</v>
      </c>
      <c r="AA40" s="686"/>
      <c r="AB40" s="686"/>
      <c r="AC40" s="686"/>
      <c r="AD40" s="687" t="s">
        <v>174</v>
      </c>
      <c r="AE40" s="687"/>
      <c r="AF40" s="687"/>
      <c r="AG40" s="687"/>
      <c r="AH40" s="687"/>
      <c r="AI40" s="687"/>
      <c r="AJ40" s="687"/>
      <c r="AK40" s="687"/>
      <c r="AL40" s="688" t="s">
        <v>174</v>
      </c>
      <c r="AM40" s="689"/>
      <c r="AN40" s="689"/>
      <c r="AO40" s="690"/>
      <c r="AQ40" s="761" t="s">
        <v>348</v>
      </c>
      <c r="AR40" s="762"/>
      <c r="AS40" s="762"/>
      <c r="AT40" s="762"/>
      <c r="AU40" s="762"/>
      <c r="AV40" s="762"/>
      <c r="AW40" s="762"/>
      <c r="AX40" s="762"/>
      <c r="AY40" s="763"/>
      <c r="AZ40" s="683">
        <v>14377</v>
      </c>
      <c r="BA40" s="684"/>
      <c r="BB40" s="684"/>
      <c r="BC40" s="684"/>
      <c r="BD40" s="720"/>
      <c r="BE40" s="720"/>
      <c r="BF40" s="738"/>
      <c r="BG40" s="764" t="s">
        <v>349</v>
      </c>
      <c r="BH40" s="765"/>
      <c r="BI40" s="765"/>
      <c r="BJ40" s="765"/>
      <c r="BK40" s="765"/>
      <c r="BL40" s="236"/>
      <c r="BM40" s="699" t="s">
        <v>350</v>
      </c>
      <c r="BN40" s="699"/>
      <c r="BO40" s="699"/>
      <c r="BP40" s="699"/>
      <c r="BQ40" s="699"/>
      <c r="BR40" s="699"/>
      <c r="BS40" s="699"/>
      <c r="BT40" s="699"/>
      <c r="BU40" s="700"/>
      <c r="BV40" s="683">
        <v>74</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10400</v>
      </c>
      <c r="CS40" s="684"/>
      <c r="CT40" s="684"/>
      <c r="CU40" s="684"/>
      <c r="CV40" s="684"/>
      <c r="CW40" s="684"/>
      <c r="CX40" s="684"/>
      <c r="CY40" s="685"/>
      <c r="CZ40" s="688">
        <v>0.1</v>
      </c>
      <c r="DA40" s="717"/>
      <c r="DB40" s="717"/>
      <c r="DC40" s="722"/>
      <c r="DD40" s="692" t="s">
        <v>248</v>
      </c>
      <c r="DE40" s="684"/>
      <c r="DF40" s="684"/>
      <c r="DG40" s="684"/>
      <c r="DH40" s="684"/>
      <c r="DI40" s="684"/>
      <c r="DJ40" s="684"/>
      <c r="DK40" s="685"/>
      <c r="DL40" s="692" t="s">
        <v>248</v>
      </c>
      <c r="DM40" s="684"/>
      <c r="DN40" s="684"/>
      <c r="DO40" s="684"/>
      <c r="DP40" s="684"/>
      <c r="DQ40" s="684"/>
      <c r="DR40" s="684"/>
      <c r="DS40" s="684"/>
      <c r="DT40" s="684"/>
      <c r="DU40" s="684"/>
      <c r="DV40" s="685"/>
      <c r="DW40" s="688" t="s">
        <v>248</v>
      </c>
      <c r="DX40" s="717"/>
      <c r="DY40" s="717"/>
      <c r="DZ40" s="717"/>
      <c r="EA40" s="717"/>
      <c r="EB40" s="717"/>
      <c r="EC40" s="718"/>
    </row>
    <row r="41" spans="2:133" ht="11.25" customHeight="1" x14ac:dyDescent="0.2">
      <c r="B41" s="680" t="s">
        <v>352</v>
      </c>
      <c r="C41" s="681"/>
      <c r="D41" s="681"/>
      <c r="E41" s="681"/>
      <c r="F41" s="681"/>
      <c r="G41" s="681"/>
      <c r="H41" s="681"/>
      <c r="I41" s="681"/>
      <c r="J41" s="681"/>
      <c r="K41" s="681"/>
      <c r="L41" s="681"/>
      <c r="M41" s="681"/>
      <c r="N41" s="681"/>
      <c r="O41" s="681"/>
      <c r="P41" s="681"/>
      <c r="Q41" s="682"/>
      <c r="R41" s="683">
        <v>170000</v>
      </c>
      <c r="S41" s="684"/>
      <c r="T41" s="684"/>
      <c r="U41" s="684"/>
      <c r="V41" s="684"/>
      <c r="W41" s="684"/>
      <c r="X41" s="684"/>
      <c r="Y41" s="685"/>
      <c r="Z41" s="686">
        <v>1.4</v>
      </c>
      <c r="AA41" s="686"/>
      <c r="AB41" s="686"/>
      <c r="AC41" s="686"/>
      <c r="AD41" s="687" t="s">
        <v>248</v>
      </c>
      <c r="AE41" s="687"/>
      <c r="AF41" s="687"/>
      <c r="AG41" s="687"/>
      <c r="AH41" s="687"/>
      <c r="AI41" s="687"/>
      <c r="AJ41" s="687"/>
      <c r="AK41" s="687"/>
      <c r="AL41" s="688" t="s">
        <v>248</v>
      </c>
      <c r="AM41" s="689"/>
      <c r="AN41" s="689"/>
      <c r="AO41" s="690"/>
      <c r="AQ41" s="761" t="s">
        <v>353</v>
      </c>
      <c r="AR41" s="762"/>
      <c r="AS41" s="762"/>
      <c r="AT41" s="762"/>
      <c r="AU41" s="762"/>
      <c r="AV41" s="762"/>
      <c r="AW41" s="762"/>
      <c r="AX41" s="762"/>
      <c r="AY41" s="763"/>
      <c r="AZ41" s="683">
        <v>86215</v>
      </c>
      <c r="BA41" s="684"/>
      <c r="BB41" s="684"/>
      <c r="BC41" s="684"/>
      <c r="BD41" s="720"/>
      <c r="BE41" s="720"/>
      <c r="BF41" s="738"/>
      <c r="BG41" s="764"/>
      <c r="BH41" s="765"/>
      <c r="BI41" s="765"/>
      <c r="BJ41" s="765"/>
      <c r="BK41" s="765"/>
      <c r="BL41" s="236"/>
      <c r="BM41" s="699" t="s">
        <v>354</v>
      </c>
      <c r="BN41" s="699"/>
      <c r="BO41" s="699"/>
      <c r="BP41" s="699"/>
      <c r="BQ41" s="699"/>
      <c r="BR41" s="699"/>
      <c r="BS41" s="699"/>
      <c r="BT41" s="699"/>
      <c r="BU41" s="700"/>
      <c r="BV41" s="683" t="s">
        <v>174</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174</v>
      </c>
      <c r="CS41" s="720"/>
      <c r="CT41" s="720"/>
      <c r="CU41" s="720"/>
      <c r="CV41" s="720"/>
      <c r="CW41" s="720"/>
      <c r="CX41" s="720"/>
      <c r="CY41" s="721"/>
      <c r="CZ41" s="688" t="s">
        <v>248</v>
      </c>
      <c r="DA41" s="717"/>
      <c r="DB41" s="717"/>
      <c r="DC41" s="722"/>
      <c r="DD41" s="692" t="s">
        <v>248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356</v>
      </c>
      <c r="C42" s="725"/>
      <c r="D42" s="725"/>
      <c r="E42" s="725"/>
      <c r="F42" s="725"/>
      <c r="G42" s="725"/>
      <c r="H42" s="725"/>
      <c r="I42" s="725"/>
      <c r="J42" s="725"/>
      <c r="K42" s="725"/>
      <c r="L42" s="725"/>
      <c r="M42" s="725"/>
      <c r="N42" s="725"/>
      <c r="O42" s="725"/>
      <c r="P42" s="725"/>
      <c r="Q42" s="726"/>
      <c r="R42" s="768">
        <v>11905814</v>
      </c>
      <c r="S42" s="769"/>
      <c r="T42" s="769"/>
      <c r="U42" s="769"/>
      <c r="V42" s="769"/>
      <c r="W42" s="769"/>
      <c r="X42" s="769"/>
      <c r="Y42" s="777"/>
      <c r="Z42" s="778">
        <v>100</v>
      </c>
      <c r="AA42" s="778"/>
      <c r="AB42" s="778"/>
      <c r="AC42" s="778"/>
      <c r="AD42" s="779">
        <v>5914620</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540945</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369</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2559029</v>
      </c>
      <c r="CS42" s="684"/>
      <c r="CT42" s="684"/>
      <c r="CU42" s="684"/>
      <c r="CV42" s="684"/>
      <c r="CW42" s="684"/>
      <c r="CX42" s="684"/>
      <c r="CY42" s="685"/>
      <c r="CZ42" s="688">
        <v>23</v>
      </c>
      <c r="DA42" s="689"/>
      <c r="DB42" s="689"/>
      <c r="DC42" s="701"/>
      <c r="DD42" s="692">
        <v>557772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119072</v>
      </c>
      <c r="CS43" s="720"/>
      <c r="CT43" s="720"/>
      <c r="CU43" s="720"/>
      <c r="CV43" s="720"/>
      <c r="CW43" s="720"/>
      <c r="CX43" s="720"/>
      <c r="CY43" s="721"/>
      <c r="CZ43" s="688">
        <v>1.1000000000000001</v>
      </c>
      <c r="DA43" s="717"/>
      <c r="DB43" s="717"/>
      <c r="DC43" s="722"/>
      <c r="DD43" s="692">
        <v>119068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308</v>
      </c>
      <c r="CE44" s="796"/>
      <c r="CF44" s="680" t="s">
        <v>361</v>
      </c>
      <c r="CG44" s="681"/>
      <c r="CH44" s="681"/>
      <c r="CI44" s="681"/>
      <c r="CJ44" s="681"/>
      <c r="CK44" s="681"/>
      <c r="CL44" s="681"/>
      <c r="CM44" s="681"/>
      <c r="CN44" s="681"/>
      <c r="CO44" s="681"/>
      <c r="CP44" s="681"/>
      <c r="CQ44" s="682"/>
      <c r="CR44" s="683">
        <v>1861824</v>
      </c>
      <c r="CS44" s="684"/>
      <c r="CT44" s="684"/>
      <c r="CU44" s="684"/>
      <c r="CV44" s="684"/>
      <c r="CW44" s="684"/>
      <c r="CX44" s="684"/>
      <c r="CY44" s="685"/>
      <c r="CZ44" s="688">
        <v>16.7</v>
      </c>
      <c r="DA44" s="689"/>
      <c r="DB44" s="689"/>
      <c r="DC44" s="701"/>
      <c r="DD44" s="692">
        <v>386055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362</v>
      </c>
      <c r="CG45" s="681"/>
      <c r="CH45" s="681"/>
      <c r="CI45" s="681"/>
      <c r="CJ45" s="681"/>
      <c r="CK45" s="681"/>
      <c r="CL45" s="681"/>
      <c r="CM45" s="681"/>
      <c r="CN45" s="681"/>
      <c r="CO45" s="681"/>
      <c r="CP45" s="681"/>
      <c r="CQ45" s="682"/>
      <c r="CR45" s="683">
        <v>621799</v>
      </c>
      <c r="CS45" s="720"/>
      <c r="CT45" s="720"/>
      <c r="CU45" s="720"/>
      <c r="CV45" s="720"/>
      <c r="CW45" s="720"/>
      <c r="CX45" s="720"/>
      <c r="CY45" s="721"/>
      <c r="CZ45" s="688">
        <v>5.6</v>
      </c>
      <c r="DA45" s="717"/>
      <c r="DB45" s="717"/>
      <c r="DC45" s="722"/>
      <c r="DD45" s="692">
        <v>65232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1229211</v>
      </c>
      <c r="CS46" s="684"/>
      <c r="CT46" s="684"/>
      <c r="CU46" s="684"/>
      <c r="CV46" s="684"/>
      <c r="CW46" s="684"/>
      <c r="CX46" s="684"/>
      <c r="CY46" s="685"/>
      <c r="CZ46" s="688">
        <v>11</v>
      </c>
      <c r="DA46" s="689"/>
      <c r="DB46" s="689"/>
      <c r="DC46" s="701"/>
      <c r="DD46" s="692">
        <v>320107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697205</v>
      </c>
      <c r="CS47" s="720"/>
      <c r="CT47" s="720"/>
      <c r="CU47" s="720"/>
      <c r="CV47" s="720"/>
      <c r="CW47" s="720"/>
      <c r="CX47" s="720"/>
      <c r="CY47" s="721"/>
      <c r="CZ47" s="688">
        <v>6.3</v>
      </c>
      <c r="DA47" s="717"/>
      <c r="DB47" s="717"/>
      <c r="DC47" s="722"/>
      <c r="DD47" s="692">
        <v>171717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367</v>
      </c>
      <c r="CD48" s="799"/>
      <c r="CE48" s="800"/>
      <c r="CF48" s="680" t="s">
        <v>368</v>
      </c>
      <c r="CG48" s="681"/>
      <c r="CH48" s="681"/>
      <c r="CI48" s="681"/>
      <c r="CJ48" s="681"/>
      <c r="CK48" s="681"/>
      <c r="CL48" s="681"/>
      <c r="CM48" s="681"/>
      <c r="CN48" s="681"/>
      <c r="CO48" s="681"/>
      <c r="CP48" s="681"/>
      <c r="CQ48" s="682"/>
      <c r="CR48" s="683" t="s">
        <v>174</v>
      </c>
      <c r="CS48" s="684"/>
      <c r="CT48" s="684"/>
      <c r="CU48" s="684"/>
      <c r="CV48" s="684"/>
      <c r="CW48" s="684"/>
      <c r="CX48" s="684"/>
      <c r="CY48" s="685"/>
      <c r="CZ48" s="688" t="s">
        <v>248</v>
      </c>
      <c r="DA48" s="689"/>
      <c r="DB48" s="689"/>
      <c r="DC48" s="701"/>
      <c r="DD48" s="692" t="s">
        <v>174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369</v>
      </c>
      <c r="CE49" s="725"/>
      <c r="CF49" s="725"/>
      <c r="CG49" s="725"/>
      <c r="CH49" s="725"/>
      <c r="CI49" s="725"/>
      <c r="CJ49" s="725"/>
      <c r="CK49" s="725"/>
      <c r="CL49" s="725"/>
      <c r="CM49" s="725"/>
      <c r="CN49" s="725"/>
      <c r="CO49" s="725"/>
      <c r="CP49" s="725"/>
      <c r="CQ49" s="726"/>
      <c r="CR49" s="768">
        <v>11137353</v>
      </c>
      <c r="CS49" s="754"/>
      <c r="CT49" s="754"/>
      <c r="CU49" s="754"/>
      <c r="CV49" s="754"/>
      <c r="CW49" s="754"/>
      <c r="CX49" s="754"/>
      <c r="CY49" s="785"/>
      <c r="CZ49" s="780">
        <v>100</v>
      </c>
      <c r="DA49" s="786"/>
      <c r="DB49" s="786"/>
      <c r="DC49" s="787"/>
      <c r="DD49" s="788">
        <v>6646670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RYiYjDqL9ijK5VgPa+2EAQtlkFBqcTxpW2m12CpxPrsksO8wZzIB+p4Cx2odtQus39iKms5zTlGM+mFnS/12w==" saltValue="ddouaO2kGS8Da3KlmF0q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392</v>
      </c>
      <c r="C7" s="816"/>
      <c r="D7" s="816"/>
      <c r="E7" s="816"/>
      <c r="F7" s="816"/>
      <c r="G7" s="816"/>
      <c r="H7" s="816"/>
      <c r="I7" s="816"/>
      <c r="J7" s="816"/>
      <c r="K7" s="816"/>
      <c r="L7" s="816"/>
      <c r="M7" s="816"/>
      <c r="N7" s="816"/>
      <c r="O7" s="816"/>
      <c r="P7" s="817"/>
      <c r="Q7" s="818">
        <v>11934</v>
      </c>
      <c r="R7" s="819"/>
      <c r="S7" s="819"/>
      <c r="T7" s="819"/>
      <c r="U7" s="819"/>
      <c r="V7" s="819">
        <v>11172</v>
      </c>
      <c r="W7" s="819"/>
      <c r="X7" s="819"/>
      <c r="Y7" s="819"/>
      <c r="Z7" s="819"/>
      <c r="AA7" s="819">
        <v>763</v>
      </c>
      <c r="AB7" s="819"/>
      <c r="AC7" s="819"/>
      <c r="AD7" s="819"/>
      <c r="AE7" s="820"/>
      <c r="AF7" s="821">
        <v>556</v>
      </c>
      <c r="AG7" s="822"/>
      <c r="AH7" s="822"/>
      <c r="AI7" s="822"/>
      <c r="AJ7" s="823"/>
      <c r="AK7" s="858">
        <v>927</v>
      </c>
      <c r="AL7" s="859"/>
      <c r="AM7" s="859"/>
      <c r="AN7" s="859"/>
      <c r="AO7" s="859"/>
      <c r="AP7" s="859">
        <v>12051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55">
        <v>1</v>
      </c>
      <c r="CI7" s="856"/>
      <c r="CJ7" s="856"/>
      <c r="CK7" s="856"/>
      <c r="CL7" s="857"/>
      <c r="CM7" s="855">
        <v>26</v>
      </c>
      <c r="CN7" s="856"/>
      <c r="CO7" s="856"/>
      <c r="CP7" s="856"/>
      <c r="CQ7" s="857"/>
      <c r="CR7" s="855">
        <v>15</v>
      </c>
      <c r="CS7" s="856"/>
      <c r="CT7" s="856"/>
      <c r="CU7" s="856"/>
      <c r="CV7" s="857"/>
      <c r="CW7" s="855">
        <v>0</v>
      </c>
      <c r="CX7" s="856"/>
      <c r="CY7" s="856"/>
      <c r="CZ7" s="856"/>
      <c r="DA7" s="857"/>
      <c r="DB7" s="855" t="s">
        <v>608</v>
      </c>
      <c r="DC7" s="856"/>
      <c r="DD7" s="856"/>
      <c r="DE7" s="856"/>
      <c r="DF7" s="857"/>
      <c r="DG7" s="855" t="s">
        <v>608</v>
      </c>
      <c r="DH7" s="856"/>
      <c r="DI7" s="856"/>
      <c r="DJ7" s="856"/>
      <c r="DK7" s="857"/>
      <c r="DL7" s="855" t="s">
        <v>608</v>
      </c>
      <c r="DM7" s="856"/>
      <c r="DN7" s="856"/>
      <c r="DO7" s="856"/>
      <c r="DP7" s="857"/>
      <c r="DQ7" s="855" t="s">
        <v>608</v>
      </c>
      <c r="DR7" s="856"/>
      <c r="DS7" s="856"/>
      <c r="DT7" s="856"/>
      <c r="DU7" s="857"/>
      <c r="DV7" s="836"/>
      <c r="DW7" s="837"/>
      <c r="DX7" s="837"/>
      <c r="DY7" s="837"/>
      <c r="DZ7" s="838"/>
      <c r="EA7" s="255"/>
    </row>
    <row r="8" spans="1:131" s="256" customFormat="1" ht="26.25" customHeight="1" x14ac:dyDescent="0.2">
      <c r="A8" s="262">
        <v>2</v>
      </c>
      <c r="B8" s="839" t="s">
        <v>393</v>
      </c>
      <c r="C8" s="840"/>
      <c r="D8" s="840"/>
      <c r="E8" s="840"/>
      <c r="F8" s="840"/>
      <c r="G8" s="840"/>
      <c r="H8" s="840"/>
      <c r="I8" s="840"/>
      <c r="J8" s="840"/>
      <c r="K8" s="840"/>
      <c r="L8" s="840"/>
      <c r="M8" s="840"/>
      <c r="N8" s="840"/>
      <c r="O8" s="840"/>
      <c r="P8" s="841"/>
      <c r="Q8" s="842">
        <v>0</v>
      </c>
      <c r="R8" s="843"/>
      <c r="S8" s="843"/>
      <c r="T8" s="843"/>
      <c r="U8" s="843"/>
      <c r="V8" s="843">
        <v>0</v>
      </c>
      <c r="W8" s="843"/>
      <c r="X8" s="843"/>
      <c r="Y8" s="843"/>
      <c r="Z8" s="843"/>
      <c r="AA8" s="843">
        <v>0</v>
      </c>
      <c r="AB8" s="843"/>
      <c r="AC8" s="843"/>
      <c r="AD8" s="843"/>
      <c r="AE8" s="844"/>
      <c r="AF8" s="845">
        <v>0</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605</v>
      </c>
      <c r="BT8" s="853"/>
      <c r="BU8" s="853"/>
      <c r="BV8" s="853"/>
      <c r="BW8" s="853"/>
      <c r="BX8" s="853"/>
      <c r="BY8" s="853"/>
      <c r="BZ8" s="853"/>
      <c r="CA8" s="853"/>
      <c r="CB8" s="853"/>
      <c r="CC8" s="853"/>
      <c r="CD8" s="853"/>
      <c r="CE8" s="853"/>
      <c r="CF8" s="853"/>
      <c r="CG8" s="854"/>
      <c r="CH8" s="865">
        <v>3</v>
      </c>
      <c r="CI8" s="866"/>
      <c r="CJ8" s="866"/>
      <c r="CK8" s="866"/>
      <c r="CL8" s="867"/>
      <c r="CM8" s="865">
        <v>21</v>
      </c>
      <c r="CN8" s="866"/>
      <c r="CO8" s="866"/>
      <c r="CP8" s="866"/>
      <c r="CQ8" s="867"/>
      <c r="CR8" s="865">
        <v>10</v>
      </c>
      <c r="CS8" s="866"/>
      <c r="CT8" s="866"/>
      <c r="CU8" s="866"/>
      <c r="CV8" s="867"/>
      <c r="CW8" s="865">
        <v>15</v>
      </c>
      <c r="CX8" s="866"/>
      <c r="CY8" s="866"/>
      <c r="CZ8" s="866"/>
      <c r="DA8" s="867"/>
      <c r="DB8" s="865" t="s">
        <v>608</v>
      </c>
      <c r="DC8" s="866"/>
      <c r="DD8" s="866"/>
      <c r="DE8" s="866"/>
      <c r="DF8" s="867"/>
      <c r="DG8" s="865" t="s">
        <v>608</v>
      </c>
      <c r="DH8" s="866"/>
      <c r="DI8" s="866"/>
      <c r="DJ8" s="866"/>
      <c r="DK8" s="867"/>
      <c r="DL8" s="865" t="s">
        <v>608</v>
      </c>
      <c r="DM8" s="866"/>
      <c r="DN8" s="866"/>
      <c r="DO8" s="866"/>
      <c r="DP8" s="867"/>
      <c r="DQ8" s="865" t="s">
        <v>608</v>
      </c>
      <c r="DR8" s="866"/>
      <c r="DS8" s="866"/>
      <c r="DT8" s="866"/>
      <c r="DU8" s="867"/>
      <c r="DV8" s="868"/>
      <c r="DW8" s="869"/>
      <c r="DX8" s="869"/>
      <c r="DY8" s="869"/>
      <c r="DZ8" s="870"/>
      <c r="EA8" s="255"/>
    </row>
    <row r="9" spans="1:131" s="256" customFormat="1" ht="26.25" customHeight="1" x14ac:dyDescent="0.2">
      <c r="A9" s="262">
        <v>3</v>
      </c>
      <c r="B9" s="839" t="s">
        <v>395</v>
      </c>
      <c r="C9" s="840"/>
      <c r="D9" s="840"/>
      <c r="E9" s="840"/>
      <c r="F9" s="840"/>
      <c r="G9" s="840"/>
      <c r="H9" s="840"/>
      <c r="I9" s="840"/>
      <c r="J9" s="840"/>
      <c r="K9" s="840"/>
      <c r="L9" s="840"/>
      <c r="M9" s="840"/>
      <c r="N9" s="840"/>
      <c r="O9" s="840"/>
      <c r="P9" s="841"/>
      <c r="Q9" s="842">
        <v>41</v>
      </c>
      <c r="R9" s="843"/>
      <c r="S9" s="843"/>
      <c r="T9" s="843"/>
      <c r="U9" s="843"/>
      <c r="V9" s="843">
        <v>35</v>
      </c>
      <c r="W9" s="843"/>
      <c r="X9" s="843"/>
      <c r="Y9" s="843"/>
      <c r="Z9" s="843"/>
      <c r="AA9" s="843">
        <v>6</v>
      </c>
      <c r="AB9" s="843"/>
      <c r="AC9" s="843"/>
      <c r="AD9" s="843"/>
      <c r="AE9" s="844"/>
      <c r="AF9" s="845">
        <v>6</v>
      </c>
      <c r="AG9" s="846"/>
      <c r="AH9" s="846"/>
      <c r="AI9" s="846"/>
      <c r="AJ9" s="847"/>
      <c r="AK9" s="848">
        <v>26617</v>
      </c>
      <c r="AL9" s="849"/>
      <c r="AM9" s="849"/>
      <c r="AN9" s="849"/>
      <c r="AO9" s="849"/>
      <c r="AP9" s="849">
        <v>195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606</v>
      </c>
      <c r="BT9" s="853"/>
      <c r="BU9" s="853"/>
      <c r="BV9" s="853"/>
      <c r="BW9" s="853"/>
      <c r="BX9" s="853"/>
      <c r="BY9" s="853"/>
      <c r="BZ9" s="853"/>
      <c r="CA9" s="853"/>
      <c r="CB9" s="853"/>
      <c r="CC9" s="853"/>
      <c r="CD9" s="853"/>
      <c r="CE9" s="853"/>
      <c r="CF9" s="853"/>
      <c r="CG9" s="854"/>
      <c r="CH9" s="865">
        <v>-12</v>
      </c>
      <c r="CI9" s="866"/>
      <c r="CJ9" s="866"/>
      <c r="CK9" s="866"/>
      <c r="CL9" s="867"/>
      <c r="CM9" s="865">
        <v>22</v>
      </c>
      <c r="CN9" s="866"/>
      <c r="CO9" s="866"/>
      <c r="CP9" s="866"/>
      <c r="CQ9" s="867"/>
      <c r="CR9" s="865">
        <v>4</v>
      </c>
      <c r="CS9" s="866"/>
      <c r="CT9" s="866"/>
      <c r="CU9" s="866"/>
      <c r="CV9" s="867"/>
      <c r="CW9" s="865">
        <v>17</v>
      </c>
      <c r="CX9" s="866"/>
      <c r="CY9" s="866"/>
      <c r="CZ9" s="866"/>
      <c r="DA9" s="867"/>
      <c r="DB9" s="865" t="s">
        <v>608</v>
      </c>
      <c r="DC9" s="866"/>
      <c r="DD9" s="866"/>
      <c r="DE9" s="866"/>
      <c r="DF9" s="867"/>
      <c r="DG9" s="865" t="s">
        <v>608</v>
      </c>
      <c r="DH9" s="866"/>
      <c r="DI9" s="866"/>
      <c r="DJ9" s="866"/>
      <c r="DK9" s="867"/>
      <c r="DL9" s="865" t="s">
        <v>608</v>
      </c>
      <c r="DM9" s="866"/>
      <c r="DN9" s="866"/>
      <c r="DO9" s="866"/>
      <c r="DP9" s="867"/>
      <c r="DQ9" s="865" t="s">
        <v>608</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607</v>
      </c>
      <c r="BT10" s="853"/>
      <c r="BU10" s="853"/>
      <c r="BV10" s="853"/>
      <c r="BW10" s="853"/>
      <c r="BX10" s="853"/>
      <c r="BY10" s="853"/>
      <c r="BZ10" s="853"/>
      <c r="CA10" s="853"/>
      <c r="CB10" s="853"/>
      <c r="CC10" s="853"/>
      <c r="CD10" s="853"/>
      <c r="CE10" s="853"/>
      <c r="CF10" s="853"/>
      <c r="CG10" s="854"/>
      <c r="CH10" s="865">
        <v>0</v>
      </c>
      <c r="CI10" s="866"/>
      <c r="CJ10" s="866"/>
      <c r="CK10" s="866"/>
      <c r="CL10" s="867"/>
      <c r="CM10" s="865">
        <v>14</v>
      </c>
      <c r="CN10" s="866"/>
      <c r="CO10" s="866"/>
      <c r="CP10" s="866"/>
      <c r="CQ10" s="867"/>
      <c r="CR10" s="865">
        <v>3</v>
      </c>
      <c r="CS10" s="866"/>
      <c r="CT10" s="866"/>
      <c r="CU10" s="866"/>
      <c r="CV10" s="867"/>
      <c r="CW10" s="865">
        <v>6</v>
      </c>
      <c r="CX10" s="866"/>
      <c r="CY10" s="866"/>
      <c r="CZ10" s="866"/>
      <c r="DA10" s="867"/>
      <c r="DB10" s="865">
        <v>60</v>
      </c>
      <c r="DC10" s="866"/>
      <c r="DD10" s="866"/>
      <c r="DE10" s="866"/>
      <c r="DF10" s="867"/>
      <c r="DG10" s="865" t="s">
        <v>608</v>
      </c>
      <c r="DH10" s="866"/>
      <c r="DI10" s="866"/>
      <c r="DJ10" s="866"/>
      <c r="DK10" s="867"/>
      <c r="DL10" s="865" t="s">
        <v>608</v>
      </c>
      <c r="DM10" s="866"/>
      <c r="DN10" s="866"/>
      <c r="DO10" s="866"/>
      <c r="DP10" s="867"/>
      <c r="DQ10" s="865" t="s">
        <v>608</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397</v>
      </c>
      <c r="B23" s="874" t="s">
        <v>398</v>
      </c>
      <c r="C23" s="875"/>
      <c r="D23" s="875"/>
      <c r="E23" s="875"/>
      <c r="F23" s="875"/>
      <c r="G23" s="875"/>
      <c r="H23" s="875"/>
      <c r="I23" s="875"/>
      <c r="J23" s="875"/>
      <c r="K23" s="875"/>
      <c r="L23" s="875"/>
      <c r="M23" s="875"/>
      <c r="N23" s="875"/>
      <c r="O23" s="875"/>
      <c r="P23" s="876"/>
      <c r="Q23" s="877">
        <v>11906</v>
      </c>
      <c r="R23" s="878"/>
      <c r="S23" s="878"/>
      <c r="T23" s="878"/>
      <c r="U23" s="878"/>
      <c r="V23" s="878">
        <v>11137</v>
      </c>
      <c r="W23" s="878"/>
      <c r="X23" s="878"/>
      <c r="Y23" s="878"/>
      <c r="Z23" s="878"/>
      <c r="AA23" s="878">
        <v>768</v>
      </c>
      <c r="AB23" s="878"/>
      <c r="AC23" s="878"/>
      <c r="AD23" s="878"/>
      <c r="AE23" s="879"/>
      <c r="AF23" s="880">
        <v>562</v>
      </c>
      <c r="AG23" s="878"/>
      <c r="AH23" s="878"/>
      <c r="AI23" s="878"/>
      <c r="AJ23" s="881"/>
      <c r="AK23" s="882"/>
      <c r="AL23" s="883"/>
      <c r="AM23" s="883"/>
      <c r="AN23" s="883"/>
      <c r="AO23" s="883"/>
      <c r="AP23" s="878">
        <v>12246</v>
      </c>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375</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410</v>
      </c>
      <c r="C28" s="816"/>
      <c r="D28" s="816"/>
      <c r="E28" s="816"/>
      <c r="F28" s="816"/>
      <c r="G28" s="816"/>
      <c r="H28" s="816"/>
      <c r="I28" s="816"/>
      <c r="J28" s="816"/>
      <c r="K28" s="816"/>
      <c r="L28" s="816"/>
      <c r="M28" s="816"/>
      <c r="N28" s="816"/>
      <c r="O28" s="816"/>
      <c r="P28" s="817"/>
      <c r="Q28" s="906">
        <v>1075</v>
      </c>
      <c r="R28" s="907"/>
      <c r="S28" s="907"/>
      <c r="T28" s="907"/>
      <c r="U28" s="907"/>
      <c r="V28" s="907">
        <v>984</v>
      </c>
      <c r="W28" s="907"/>
      <c r="X28" s="907"/>
      <c r="Y28" s="907"/>
      <c r="Z28" s="907"/>
      <c r="AA28" s="907">
        <v>91</v>
      </c>
      <c r="AB28" s="907"/>
      <c r="AC28" s="907"/>
      <c r="AD28" s="907"/>
      <c r="AE28" s="908"/>
      <c r="AF28" s="909">
        <v>91</v>
      </c>
      <c r="AG28" s="907"/>
      <c r="AH28" s="907"/>
      <c r="AI28" s="907"/>
      <c r="AJ28" s="910"/>
      <c r="AK28" s="911">
        <v>99</v>
      </c>
      <c r="AL28" s="902"/>
      <c r="AM28" s="902"/>
      <c r="AN28" s="902"/>
      <c r="AO28" s="902"/>
      <c r="AP28" s="902" t="s">
        <v>608</v>
      </c>
      <c r="AQ28" s="902"/>
      <c r="AR28" s="902"/>
      <c r="AS28" s="902"/>
      <c r="AT28" s="902"/>
      <c r="AU28" s="902" t="s">
        <v>608</v>
      </c>
      <c r="AV28" s="902"/>
      <c r="AW28" s="902"/>
      <c r="AX28" s="902"/>
      <c r="AY28" s="902"/>
      <c r="AZ28" s="903" t="s">
        <v>596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411</v>
      </c>
      <c r="C29" s="840"/>
      <c r="D29" s="840"/>
      <c r="E29" s="840"/>
      <c r="F29" s="840"/>
      <c r="G29" s="840"/>
      <c r="H29" s="840"/>
      <c r="I29" s="840"/>
      <c r="J29" s="840"/>
      <c r="K29" s="840"/>
      <c r="L29" s="840"/>
      <c r="M29" s="840"/>
      <c r="N29" s="840"/>
      <c r="O29" s="840"/>
      <c r="P29" s="841"/>
      <c r="Q29" s="842">
        <v>355</v>
      </c>
      <c r="R29" s="843"/>
      <c r="S29" s="843"/>
      <c r="T29" s="843"/>
      <c r="U29" s="843"/>
      <c r="V29" s="843">
        <v>353</v>
      </c>
      <c r="W29" s="843"/>
      <c r="X29" s="843"/>
      <c r="Y29" s="843"/>
      <c r="Z29" s="843"/>
      <c r="AA29" s="843">
        <v>2</v>
      </c>
      <c r="AB29" s="843"/>
      <c r="AC29" s="843"/>
      <c r="AD29" s="843"/>
      <c r="AE29" s="844"/>
      <c r="AF29" s="845">
        <v>2</v>
      </c>
      <c r="AG29" s="846"/>
      <c r="AH29" s="846"/>
      <c r="AI29" s="846"/>
      <c r="AJ29" s="847"/>
      <c r="AK29" s="914">
        <v>236</v>
      </c>
      <c r="AL29" s="915"/>
      <c r="AM29" s="915"/>
      <c r="AN29" s="915"/>
      <c r="AO29" s="915"/>
      <c r="AP29" s="915" t="s">
        <v>608</v>
      </c>
      <c r="AQ29" s="915"/>
      <c r="AR29" s="915"/>
      <c r="AS29" s="915"/>
      <c r="AT29" s="915"/>
      <c r="AU29" s="915" t="s">
        <v>608</v>
      </c>
      <c r="AV29" s="915"/>
      <c r="AW29" s="915"/>
      <c r="AX29" s="915"/>
      <c r="AY29" s="915"/>
      <c r="AZ29" s="916" t="s">
        <v>596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412</v>
      </c>
      <c r="C30" s="840"/>
      <c r="D30" s="840"/>
      <c r="E30" s="840"/>
      <c r="F30" s="840"/>
      <c r="G30" s="840"/>
      <c r="H30" s="840"/>
      <c r="I30" s="840"/>
      <c r="J30" s="840"/>
      <c r="K30" s="840"/>
      <c r="L30" s="840"/>
      <c r="M30" s="840"/>
      <c r="N30" s="840"/>
      <c r="O30" s="840"/>
      <c r="P30" s="841"/>
      <c r="Q30" s="842">
        <v>1789</v>
      </c>
      <c r="R30" s="843"/>
      <c r="S30" s="843"/>
      <c r="T30" s="843"/>
      <c r="U30" s="843"/>
      <c r="V30" s="843">
        <v>1750</v>
      </c>
      <c r="W30" s="843"/>
      <c r="X30" s="843"/>
      <c r="Y30" s="843"/>
      <c r="Z30" s="843"/>
      <c r="AA30" s="843">
        <v>39</v>
      </c>
      <c r="AB30" s="843"/>
      <c r="AC30" s="843"/>
      <c r="AD30" s="843"/>
      <c r="AE30" s="844"/>
      <c r="AF30" s="845">
        <v>39</v>
      </c>
      <c r="AG30" s="846"/>
      <c r="AH30" s="846"/>
      <c r="AI30" s="846"/>
      <c r="AJ30" s="847"/>
      <c r="AK30" s="914">
        <v>303</v>
      </c>
      <c r="AL30" s="915"/>
      <c r="AM30" s="915"/>
      <c r="AN30" s="915"/>
      <c r="AO30" s="915"/>
      <c r="AP30" s="915" t="s">
        <v>608</v>
      </c>
      <c r="AQ30" s="915"/>
      <c r="AR30" s="915"/>
      <c r="AS30" s="915"/>
      <c r="AT30" s="915"/>
      <c r="AU30" s="915" t="s">
        <v>608</v>
      </c>
      <c r="AV30" s="915"/>
      <c r="AW30" s="915"/>
      <c r="AX30" s="915"/>
      <c r="AY30" s="915"/>
      <c r="AZ30" s="916" t="s">
        <v>596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413</v>
      </c>
      <c r="C31" s="840"/>
      <c r="D31" s="840"/>
      <c r="E31" s="840"/>
      <c r="F31" s="840"/>
      <c r="G31" s="840"/>
      <c r="H31" s="840"/>
      <c r="I31" s="840"/>
      <c r="J31" s="840"/>
      <c r="K31" s="840"/>
      <c r="L31" s="840"/>
      <c r="M31" s="840"/>
      <c r="N31" s="840"/>
      <c r="O31" s="840"/>
      <c r="P31" s="841"/>
      <c r="Q31" s="842">
        <v>12</v>
      </c>
      <c r="R31" s="843"/>
      <c r="S31" s="843"/>
      <c r="T31" s="843"/>
      <c r="U31" s="843"/>
      <c r="V31" s="843">
        <v>12</v>
      </c>
      <c r="W31" s="843"/>
      <c r="X31" s="843"/>
      <c r="Y31" s="843"/>
      <c r="Z31" s="843"/>
      <c r="AA31" s="843">
        <v>0</v>
      </c>
      <c r="AB31" s="843"/>
      <c r="AC31" s="843"/>
      <c r="AD31" s="843"/>
      <c r="AE31" s="844"/>
      <c r="AF31" s="845">
        <v>0</v>
      </c>
      <c r="AG31" s="846"/>
      <c r="AH31" s="846"/>
      <c r="AI31" s="846"/>
      <c r="AJ31" s="847"/>
      <c r="AK31" s="914">
        <v>6</v>
      </c>
      <c r="AL31" s="915"/>
      <c r="AM31" s="915"/>
      <c r="AN31" s="915"/>
      <c r="AO31" s="915"/>
      <c r="AP31" s="915" t="s">
        <v>608</v>
      </c>
      <c r="AQ31" s="915"/>
      <c r="AR31" s="915"/>
      <c r="AS31" s="915"/>
      <c r="AT31" s="915"/>
      <c r="AU31" s="915" t="s">
        <v>608</v>
      </c>
      <c r="AV31" s="915"/>
      <c r="AW31" s="915"/>
      <c r="AX31" s="915"/>
      <c r="AY31" s="915"/>
      <c r="AZ31" s="916" t="s">
        <v>597</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414</v>
      </c>
      <c r="C32" s="840"/>
      <c r="D32" s="840"/>
      <c r="E32" s="840"/>
      <c r="F32" s="840"/>
      <c r="G32" s="840"/>
      <c r="H32" s="840"/>
      <c r="I32" s="840"/>
      <c r="J32" s="840"/>
      <c r="K32" s="840"/>
      <c r="L32" s="840"/>
      <c r="M32" s="840"/>
      <c r="N32" s="840"/>
      <c r="O32" s="840"/>
      <c r="P32" s="841"/>
      <c r="Q32" s="842">
        <v>370</v>
      </c>
      <c r="R32" s="843"/>
      <c r="S32" s="843"/>
      <c r="T32" s="843"/>
      <c r="U32" s="843"/>
      <c r="V32" s="843">
        <v>370</v>
      </c>
      <c r="W32" s="843"/>
      <c r="X32" s="843"/>
      <c r="Y32" s="843"/>
      <c r="Z32" s="843"/>
      <c r="AA32" s="843">
        <v>0</v>
      </c>
      <c r="AB32" s="843"/>
      <c r="AC32" s="843"/>
      <c r="AD32" s="843"/>
      <c r="AE32" s="844"/>
      <c r="AF32" s="845">
        <v>133</v>
      </c>
      <c r="AG32" s="846"/>
      <c r="AH32" s="846"/>
      <c r="AI32" s="846"/>
      <c r="AJ32" s="847"/>
      <c r="AK32" s="914">
        <v>217</v>
      </c>
      <c r="AL32" s="915"/>
      <c r="AM32" s="915"/>
      <c r="AN32" s="915"/>
      <c r="AO32" s="915"/>
      <c r="AP32" s="915">
        <v>101</v>
      </c>
      <c r="AQ32" s="915"/>
      <c r="AR32" s="915"/>
      <c r="AS32" s="915"/>
      <c r="AT32" s="915"/>
      <c r="AU32" s="915">
        <v>59</v>
      </c>
      <c r="AV32" s="915"/>
      <c r="AW32" s="915"/>
      <c r="AX32" s="915"/>
      <c r="AY32" s="915"/>
      <c r="AZ32" s="916" t="s">
        <v>596</v>
      </c>
      <c r="BA32" s="916"/>
      <c r="BB32" s="916"/>
      <c r="BC32" s="916"/>
      <c r="BD32" s="916"/>
      <c r="BE32" s="912" t="s">
        <v>415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416</v>
      </c>
      <c r="C33" s="840"/>
      <c r="D33" s="840"/>
      <c r="E33" s="840"/>
      <c r="F33" s="840"/>
      <c r="G33" s="840"/>
      <c r="H33" s="840"/>
      <c r="I33" s="840"/>
      <c r="J33" s="840"/>
      <c r="K33" s="840"/>
      <c r="L33" s="840"/>
      <c r="M33" s="840"/>
      <c r="N33" s="840"/>
      <c r="O33" s="840"/>
      <c r="P33" s="841"/>
      <c r="Q33" s="842">
        <v>265</v>
      </c>
      <c r="R33" s="843"/>
      <c r="S33" s="843"/>
      <c r="T33" s="843"/>
      <c r="U33" s="843"/>
      <c r="V33" s="843">
        <v>243</v>
      </c>
      <c r="W33" s="843"/>
      <c r="X33" s="843"/>
      <c r="Y33" s="843"/>
      <c r="Z33" s="843"/>
      <c r="AA33" s="843">
        <v>21</v>
      </c>
      <c r="AB33" s="843"/>
      <c r="AC33" s="843"/>
      <c r="AD33" s="843"/>
      <c r="AE33" s="844"/>
      <c r="AF33" s="845">
        <v>21</v>
      </c>
      <c r="AG33" s="846"/>
      <c r="AH33" s="846"/>
      <c r="AI33" s="846"/>
      <c r="AJ33" s="847"/>
      <c r="AK33" s="914">
        <v>89</v>
      </c>
      <c r="AL33" s="915"/>
      <c r="AM33" s="915"/>
      <c r="AN33" s="915"/>
      <c r="AO33" s="915"/>
      <c r="AP33" s="915">
        <v>968</v>
      </c>
      <c r="AQ33" s="915"/>
      <c r="AR33" s="915"/>
      <c r="AS33" s="915"/>
      <c r="AT33" s="915"/>
      <c r="AU33" s="915">
        <v>656</v>
      </c>
      <c r="AV33" s="915"/>
      <c r="AW33" s="915"/>
      <c r="AX33" s="915"/>
      <c r="AY33" s="915"/>
      <c r="AZ33" s="916" t="s">
        <v>598</v>
      </c>
      <c r="BA33" s="916"/>
      <c r="BB33" s="916"/>
      <c r="BC33" s="916"/>
      <c r="BD33" s="916"/>
      <c r="BE33" s="912" t="s">
        <v>417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418</v>
      </c>
      <c r="C34" s="840"/>
      <c r="D34" s="840"/>
      <c r="E34" s="840"/>
      <c r="F34" s="840"/>
      <c r="G34" s="840"/>
      <c r="H34" s="840"/>
      <c r="I34" s="840"/>
      <c r="J34" s="840"/>
      <c r="K34" s="840"/>
      <c r="L34" s="840"/>
      <c r="M34" s="840"/>
      <c r="N34" s="840"/>
      <c r="O34" s="840"/>
      <c r="P34" s="841"/>
      <c r="Q34" s="842">
        <v>247</v>
      </c>
      <c r="R34" s="843"/>
      <c r="S34" s="843"/>
      <c r="T34" s="843"/>
      <c r="U34" s="843"/>
      <c r="V34" s="843">
        <v>227</v>
      </c>
      <c r="W34" s="843"/>
      <c r="X34" s="843"/>
      <c r="Y34" s="843"/>
      <c r="Z34" s="843"/>
      <c r="AA34" s="843">
        <v>19</v>
      </c>
      <c r="AB34" s="843"/>
      <c r="AC34" s="843"/>
      <c r="AD34" s="843"/>
      <c r="AE34" s="844"/>
      <c r="AF34" s="845">
        <v>19</v>
      </c>
      <c r="AG34" s="846"/>
      <c r="AH34" s="846"/>
      <c r="AI34" s="846"/>
      <c r="AJ34" s="847"/>
      <c r="AK34" s="914">
        <v>139</v>
      </c>
      <c r="AL34" s="915"/>
      <c r="AM34" s="915"/>
      <c r="AN34" s="915"/>
      <c r="AO34" s="915"/>
      <c r="AP34" s="915">
        <v>819</v>
      </c>
      <c r="AQ34" s="915"/>
      <c r="AR34" s="915"/>
      <c r="AS34" s="915"/>
      <c r="AT34" s="915"/>
      <c r="AU34" s="915">
        <v>777</v>
      </c>
      <c r="AV34" s="915"/>
      <c r="AW34" s="915"/>
      <c r="AX34" s="915"/>
      <c r="AY34" s="915"/>
      <c r="AZ34" s="916" t="s">
        <v>599</v>
      </c>
      <c r="BA34" s="916"/>
      <c r="BB34" s="916"/>
      <c r="BC34" s="916"/>
      <c r="BD34" s="916"/>
      <c r="BE34" s="912" t="s">
        <v>419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420</v>
      </c>
      <c r="C35" s="840"/>
      <c r="D35" s="840"/>
      <c r="E35" s="840"/>
      <c r="F35" s="840"/>
      <c r="G35" s="840"/>
      <c r="H35" s="840"/>
      <c r="I35" s="840"/>
      <c r="J35" s="840"/>
      <c r="K35" s="840"/>
      <c r="L35" s="840"/>
      <c r="M35" s="840"/>
      <c r="N35" s="840"/>
      <c r="O35" s="840"/>
      <c r="P35" s="841"/>
      <c r="Q35" s="842">
        <v>14</v>
      </c>
      <c r="R35" s="843"/>
      <c r="S35" s="843"/>
      <c r="T35" s="843"/>
      <c r="U35" s="843"/>
      <c r="V35" s="843">
        <v>14</v>
      </c>
      <c r="W35" s="843"/>
      <c r="X35" s="843"/>
      <c r="Y35" s="843"/>
      <c r="Z35" s="843"/>
      <c r="AA35" s="843">
        <v>0</v>
      </c>
      <c r="AB35" s="843"/>
      <c r="AC35" s="843"/>
      <c r="AD35" s="843"/>
      <c r="AE35" s="844"/>
      <c r="AF35" s="845">
        <v>0</v>
      </c>
      <c r="AG35" s="846"/>
      <c r="AH35" s="846"/>
      <c r="AI35" s="846"/>
      <c r="AJ35" s="847"/>
      <c r="AK35" s="914">
        <v>14</v>
      </c>
      <c r="AL35" s="915"/>
      <c r="AM35" s="915"/>
      <c r="AN35" s="915"/>
      <c r="AO35" s="915"/>
      <c r="AP35" s="915" t="s">
        <v>608</v>
      </c>
      <c r="AQ35" s="915"/>
      <c r="AR35" s="915"/>
      <c r="AS35" s="915"/>
      <c r="AT35" s="915"/>
      <c r="AU35" s="915" t="s">
        <v>608</v>
      </c>
      <c r="AV35" s="915"/>
      <c r="AW35" s="915"/>
      <c r="AX35" s="915"/>
      <c r="AY35" s="915"/>
      <c r="AZ35" s="916" t="s">
        <v>596</v>
      </c>
      <c r="BA35" s="916"/>
      <c r="BB35" s="916"/>
      <c r="BC35" s="916"/>
      <c r="BD35" s="916"/>
      <c r="BE35" s="912" t="s">
        <v>417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397</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306</v>
      </c>
      <c r="AG63" s="926"/>
      <c r="AH63" s="926"/>
      <c r="AI63" s="926"/>
      <c r="AJ63" s="927"/>
      <c r="AK63" s="928"/>
      <c r="AL63" s="923"/>
      <c r="AM63" s="923"/>
      <c r="AN63" s="923"/>
      <c r="AO63" s="923"/>
      <c r="AP63" s="926">
        <f>AP32+AP33+AP34</f>
        <v>1888</v>
      </c>
      <c r="AQ63" s="926"/>
      <c r="AR63" s="926"/>
      <c r="AS63" s="926"/>
      <c r="AT63" s="926"/>
      <c r="AU63" s="926">
        <f>AU32+AU33+AU34</f>
        <v>1492</v>
      </c>
      <c r="AV63" s="926"/>
      <c r="AW63" s="926"/>
      <c r="AX63" s="926"/>
      <c r="AY63" s="926"/>
      <c r="AZ63" s="930"/>
      <c r="BA63" s="930"/>
      <c r="BB63" s="930"/>
      <c r="BC63" s="930"/>
      <c r="BD63" s="930"/>
      <c r="BE63" s="931"/>
      <c r="BF63" s="931"/>
      <c r="BG63" s="931"/>
      <c r="BH63" s="931"/>
      <c r="BI63" s="932"/>
      <c r="BJ63" s="933" t="s">
        <v>174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426</v>
      </c>
      <c r="W66" s="802"/>
      <c r="X66" s="802"/>
      <c r="Y66" s="802"/>
      <c r="Z66" s="803"/>
      <c r="AA66" s="801" t="s">
        <v>427</v>
      </c>
      <c r="AB66" s="802"/>
      <c r="AC66" s="802"/>
      <c r="AD66" s="802"/>
      <c r="AE66" s="803"/>
      <c r="AF66" s="936" t="s">
        <v>428</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615</v>
      </c>
      <c r="C68" s="954"/>
      <c r="D68" s="954"/>
      <c r="E68" s="954"/>
      <c r="F68" s="954"/>
      <c r="G68" s="954"/>
      <c r="H68" s="954"/>
      <c r="I68" s="954"/>
      <c r="J68" s="954"/>
      <c r="K68" s="954"/>
      <c r="L68" s="954"/>
      <c r="M68" s="954"/>
      <c r="N68" s="954"/>
      <c r="O68" s="954"/>
      <c r="P68" s="955"/>
      <c r="Q68" s="956">
        <v>1312</v>
      </c>
      <c r="R68" s="950"/>
      <c r="S68" s="950"/>
      <c r="T68" s="950"/>
      <c r="U68" s="950"/>
      <c r="V68" s="950">
        <v>1205</v>
      </c>
      <c r="W68" s="950"/>
      <c r="X68" s="950"/>
      <c r="Y68" s="950"/>
      <c r="Z68" s="950"/>
      <c r="AA68" s="950">
        <v>106</v>
      </c>
      <c r="AB68" s="950"/>
      <c r="AC68" s="950"/>
      <c r="AD68" s="950"/>
      <c r="AE68" s="950"/>
      <c r="AF68" s="950">
        <v>106</v>
      </c>
      <c r="AG68" s="950"/>
      <c r="AH68" s="950"/>
      <c r="AI68" s="950"/>
      <c r="AJ68" s="950"/>
      <c r="AK68" s="950" t="s">
        <v>600</v>
      </c>
      <c r="AL68" s="950"/>
      <c r="AM68" s="950"/>
      <c r="AN68" s="950"/>
      <c r="AO68" s="950"/>
      <c r="AP68" s="950" t="s">
        <v>596</v>
      </c>
      <c r="AQ68" s="950"/>
      <c r="AR68" s="950"/>
      <c r="AS68" s="950"/>
      <c r="AT68" s="950"/>
      <c r="AU68" s="950" t="s">
        <v>596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616</v>
      </c>
      <c r="C69" s="958"/>
      <c r="D69" s="958"/>
      <c r="E69" s="958"/>
      <c r="F69" s="958"/>
      <c r="G69" s="958"/>
      <c r="H69" s="958"/>
      <c r="I69" s="958"/>
      <c r="J69" s="958"/>
      <c r="K69" s="958"/>
      <c r="L69" s="958"/>
      <c r="M69" s="958"/>
      <c r="N69" s="958"/>
      <c r="O69" s="958"/>
      <c r="P69" s="959"/>
      <c r="Q69" s="960">
        <v>419100</v>
      </c>
      <c r="R69" s="915"/>
      <c r="S69" s="915"/>
      <c r="T69" s="915"/>
      <c r="U69" s="915"/>
      <c r="V69" s="915">
        <v>414580</v>
      </c>
      <c r="W69" s="915"/>
      <c r="X69" s="915"/>
      <c r="Y69" s="915"/>
      <c r="Z69" s="915"/>
      <c r="AA69" s="915">
        <v>4521</v>
      </c>
      <c r="AB69" s="915"/>
      <c r="AC69" s="915"/>
      <c r="AD69" s="915"/>
      <c r="AE69" s="915"/>
      <c r="AF69" s="915">
        <v>4521</v>
      </c>
      <c r="AG69" s="915"/>
      <c r="AH69" s="915"/>
      <c r="AI69" s="915"/>
      <c r="AJ69" s="915"/>
      <c r="AK69" s="915">
        <v>845</v>
      </c>
      <c r="AL69" s="915"/>
      <c r="AM69" s="915"/>
      <c r="AN69" s="915"/>
      <c r="AO69" s="915"/>
      <c r="AP69" s="915" t="s">
        <v>601</v>
      </c>
      <c r="AQ69" s="915"/>
      <c r="AR69" s="915"/>
      <c r="AS69" s="915"/>
      <c r="AT69" s="915"/>
      <c r="AU69" s="915" t="s">
        <v>596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602</v>
      </c>
      <c r="C70" s="958"/>
      <c r="D70" s="958"/>
      <c r="E70" s="958"/>
      <c r="F70" s="958"/>
      <c r="G70" s="958"/>
      <c r="H70" s="958"/>
      <c r="I70" s="958"/>
      <c r="J70" s="958"/>
      <c r="K70" s="958"/>
      <c r="L70" s="958"/>
      <c r="M70" s="958"/>
      <c r="N70" s="958"/>
      <c r="O70" s="958"/>
      <c r="P70" s="959"/>
      <c r="Q70" s="960">
        <v>6263</v>
      </c>
      <c r="R70" s="915"/>
      <c r="S70" s="915"/>
      <c r="T70" s="915"/>
      <c r="U70" s="915"/>
      <c r="V70" s="915">
        <v>6037</v>
      </c>
      <c r="W70" s="915"/>
      <c r="X70" s="915"/>
      <c r="Y70" s="915"/>
      <c r="Z70" s="915"/>
      <c r="AA70" s="915">
        <v>225</v>
      </c>
      <c r="AB70" s="915"/>
      <c r="AC70" s="915"/>
      <c r="AD70" s="915"/>
      <c r="AE70" s="915"/>
      <c r="AF70" s="915">
        <v>225</v>
      </c>
      <c r="AG70" s="915"/>
      <c r="AH70" s="915"/>
      <c r="AI70" s="915"/>
      <c r="AJ70" s="915"/>
      <c r="AK70" s="915" t="s">
        <v>608</v>
      </c>
      <c r="AL70" s="915"/>
      <c r="AM70" s="915"/>
      <c r="AN70" s="915"/>
      <c r="AO70" s="915"/>
      <c r="AP70" s="915" t="s">
        <v>608</v>
      </c>
      <c r="AQ70" s="915"/>
      <c r="AR70" s="915"/>
      <c r="AS70" s="915"/>
      <c r="AT70" s="915"/>
      <c r="AU70" s="915" t="s">
        <v>608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603</v>
      </c>
      <c r="C71" s="958"/>
      <c r="D71" s="958"/>
      <c r="E71" s="958"/>
      <c r="F71" s="958"/>
      <c r="G71" s="958"/>
      <c r="H71" s="958"/>
      <c r="I71" s="958"/>
      <c r="J71" s="958"/>
      <c r="K71" s="958"/>
      <c r="L71" s="958"/>
      <c r="M71" s="958"/>
      <c r="N71" s="958"/>
      <c r="O71" s="958"/>
      <c r="P71" s="959"/>
      <c r="Q71" s="960">
        <v>6605</v>
      </c>
      <c r="R71" s="915"/>
      <c r="S71" s="915"/>
      <c r="T71" s="915"/>
      <c r="U71" s="915"/>
      <c r="V71" s="915">
        <v>6519</v>
      </c>
      <c r="W71" s="915"/>
      <c r="X71" s="915"/>
      <c r="Y71" s="915"/>
      <c r="Z71" s="915"/>
      <c r="AA71" s="915">
        <v>85</v>
      </c>
      <c r="AB71" s="915"/>
      <c r="AC71" s="915"/>
      <c r="AD71" s="915"/>
      <c r="AE71" s="915"/>
      <c r="AF71" s="915">
        <v>85</v>
      </c>
      <c r="AG71" s="915"/>
      <c r="AH71" s="915"/>
      <c r="AI71" s="915"/>
      <c r="AJ71" s="915"/>
      <c r="AK71" s="915" t="s">
        <v>608</v>
      </c>
      <c r="AL71" s="915"/>
      <c r="AM71" s="915"/>
      <c r="AN71" s="915"/>
      <c r="AO71" s="915"/>
      <c r="AP71" s="915">
        <v>3542</v>
      </c>
      <c r="AQ71" s="915"/>
      <c r="AR71" s="915"/>
      <c r="AS71" s="915"/>
      <c r="AT71" s="915"/>
      <c r="AU71" s="915">
        <v>83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397</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AF68+AF69+AF70+AF71</f>
        <v>4937</v>
      </c>
      <c r="AG88" s="926"/>
      <c r="AH88" s="926"/>
      <c r="AI88" s="926"/>
      <c r="AJ88" s="926"/>
      <c r="AK88" s="923"/>
      <c r="AL88" s="923"/>
      <c r="AM88" s="923"/>
      <c r="AN88" s="923"/>
      <c r="AO88" s="923"/>
      <c r="AP88" s="926">
        <v>3542</v>
      </c>
      <c r="AQ88" s="926"/>
      <c r="AR88" s="926"/>
      <c r="AS88" s="926"/>
      <c r="AT88" s="926"/>
      <c r="AU88" s="926">
        <v>83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CR7+CR8+CR9+CR10</f>
        <v>32</v>
      </c>
      <c r="CS102" s="934"/>
      <c r="CT102" s="934"/>
      <c r="CU102" s="934"/>
      <c r="CV102" s="977"/>
      <c r="CW102" s="976">
        <f>CW8+CW9+CW10</f>
        <v>38</v>
      </c>
      <c r="CX102" s="934"/>
      <c r="CY102" s="934"/>
      <c r="CZ102" s="934"/>
      <c r="DA102" s="977"/>
      <c r="DB102" s="976">
        <f>DB10</f>
        <v>60</v>
      </c>
      <c r="DC102" s="934"/>
      <c r="DD102" s="934"/>
      <c r="DE102" s="934"/>
      <c r="DF102" s="977"/>
      <c r="DG102" s="976" t="s">
        <v>609</v>
      </c>
      <c r="DH102" s="934"/>
      <c r="DI102" s="934"/>
      <c r="DJ102" s="934"/>
      <c r="DK102" s="977"/>
      <c r="DL102" s="976" t="s">
        <v>608</v>
      </c>
      <c r="DM102" s="934"/>
      <c r="DN102" s="934"/>
      <c r="DO102" s="934"/>
      <c r="DP102" s="977"/>
      <c r="DQ102" s="976" t="s">
        <v>608</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312</v>
      </c>
      <c r="AG109" s="979"/>
      <c r="AH109" s="979"/>
      <c r="AI109" s="979"/>
      <c r="AJ109" s="980"/>
      <c r="AK109" s="978" t="s">
        <v>311</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312</v>
      </c>
      <c r="BW109" s="979"/>
      <c r="BX109" s="979"/>
      <c r="BY109" s="979"/>
      <c r="BZ109" s="980"/>
      <c r="CA109" s="978" t="s">
        <v>311</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312</v>
      </c>
      <c r="DM109" s="979"/>
      <c r="DN109" s="979"/>
      <c r="DO109" s="979"/>
      <c r="DP109" s="980"/>
      <c r="DQ109" s="978" t="s">
        <v>311</v>
      </c>
      <c r="DR109" s="979"/>
      <c r="DS109" s="979"/>
      <c r="DT109" s="979"/>
      <c r="DU109" s="980"/>
      <c r="DV109" s="978" t="s">
        <v>442</v>
      </c>
      <c r="DW109" s="979"/>
      <c r="DX109" s="979"/>
      <c r="DY109" s="979"/>
      <c r="DZ109" s="981"/>
    </row>
    <row r="110" spans="1:131" s="247" customFormat="1" ht="26.25" customHeight="1" x14ac:dyDescent="0.2">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1466114</v>
      </c>
      <c r="AB110" s="986"/>
      <c r="AC110" s="986"/>
      <c r="AD110" s="986"/>
      <c r="AE110" s="987"/>
      <c r="AF110" s="988">
        <v>1328335</v>
      </c>
      <c r="AG110" s="986"/>
      <c r="AH110" s="986"/>
      <c r="AI110" s="986"/>
      <c r="AJ110" s="987"/>
      <c r="AK110" s="988">
        <v>1298250</v>
      </c>
      <c r="AL110" s="986"/>
      <c r="AM110" s="986"/>
      <c r="AN110" s="986"/>
      <c r="AO110" s="987"/>
      <c r="AP110" s="989">
        <v>27</v>
      </c>
      <c r="AQ110" s="990"/>
      <c r="AR110" s="990"/>
      <c r="AS110" s="990"/>
      <c r="AT110" s="991"/>
      <c r="AU110" s="992" t="s">
        <v>72</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12637200</v>
      </c>
      <c r="BR110" s="1021"/>
      <c r="BS110" s="1021"/>
      <c r="BT110" s="1021"/>
      <c r="BU110" s="1021"/>
      <c r="BV110" s="1021">
        <v>12005453</v>
      </c>
      <c r="BW110" s="1021"/>
      <c r="BX110" s="1021"/>
      <c r="BY110" s="1021"/>
      <c r="BZ110" s="1021"/>
      <c r="CA110" s="1021">
        <v>12245719</v>
      </c>
      <c r="CB110" s="1021"/>
      <c r="CC110" s="1021"/>
      <c r="CD110" s="1021"/>
      <c r="CE110" s="1021"/>
      <c r="CF110" s="1035">
        <v>254.4</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448</v>
      </c>
      <c r="DH110" s="1021"/>
      <c r="DI110" s="1021"/>
      <c r="DJ110" s="1021"/>
      <c r="DK110" s="1021"/>
      <c r="DL110" s="1021" t="s">
        <v>174</v>
      </c>
      <c r="DM110" s="1021"/>
      <c r="DN110" s="1021"/>
      <c r="DO110" s="1021"/>
      <c r="DP110" s="1021"/>
      <c r="DQ110" s="1021" t="s">
        <v>394</v>
      </c>
      <c r="DR110" s="1021"/>
      <c r="DS110" s="1021"/>
      <c r="DT110" s="1021"/>
      <c r="DU110" s="1021"/>
      <c r="DV110" s="1022" t="s">
        <v>449</v>
      </c>
      <c r="DW110" s="1022"/>
      <c r="DX110" s="1022"/>
      <c r="DY110" s="1022"/>
      <c r="DZ110" s="1023"/>
    </row>
    <row r="111" spans="1:131" s="247" customFormat="1" ht="26.25" customHeight="1" x14ac:dyDescent="0.2">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448</v>
      </c>
      <c r="AB111" s="1028"/>
      <c r="AC111" s="1028"/>
      <c r="AD111" s="1028"/>
      <c r="AE111" s="1029"/>
      <c r="AF111" s="1030" t="s">
        <v>174</v>
      </c>
      <c r="AG111" s="1028"/>
      <c r="AH111" s="1028"/>
      <c r="AI111" s="1028"/>
      <c r="AJ111" s="1029"/>
      <c r="AK111" s="1030" t="s">
        <v>451</v>
      </c>
      <c r="AL111" s="1028"/>
      <c r="AM111" s="1028"/>
      <c r="AN111" s="1028"/>
      <c r="AO111" s="1029"/>
      <c r="AP111" s="1031" t="s">
        <v>394</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v>6285</v>
      </c>
      <c r="BR111" s="1014"/>
      <c r="BS111" s="1014"/>
      <c r="BT111" s="1014"/>
      <c r="BU111" s="1014"/>
      <c r="BV111" s="1014">
        <v>4336</v>
      </c>
      <c r="BW111" s="1014"/>
      <c r="BX111" s="1014"/>
      <c r="BY111" s="1014"/>
      <c r="BZ111" s="1014"/>
      <c r="CA111" s="1014">
        <v>2388</v>
      </c>
      <c r="CB111" s="1014"/>
      <c r="CC111" s="1014"/>
      <c r="CD111" s="1014"/>
      <c r="CE111" s="1014"/>
      <c r="CF111" s="1008">
        <v>0</v>
      </c>
      <c r="CG111" s="1009"/>
      <c r="CH111" s="1009"/>
      <c r="CI111" s="1009"/>
      <c r="CJ111" s="1009"/>
      <c r="CK111" s="1039"/>
      <c r="CL111" s="1040"/>
      <c r="CM111" s="1010" t="s">
        <v>453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448</v>
      </c>
      <c r="DH111" s="1014"/>
      <c r="DI111" s="1014"/>
      <c r="DJ111" s="1014"/>
      <c r="DK111" s="1014"/>
      <c r="DL111" s="1014" t="s">
        <v>144</v>
      </c>
      <c r="DM111" s="1014"/>
      <c r="DN111" s="1014"/>
      <c r="DO111" s="1014"/>
      <c r="DP111" s="1014"/>
      <c r="DQ111" s="1014" t="s">
        <v>394</v>
      </c>
      <c r="DR111" s="1014"/>
      <c r="DS111" s="1014"/>
      <c r="DT111" s="1014"/>
      <c r="DU111" s="1014"/>
      <c r="DV111" s="1015" t="s">
        <v>399</v>
      </c>
      <c r="DW111" s="1015"/>
      <c r="DX111" s="1015"/>
      <c r="DY111" s="1015"/>
      <c r="DZ111" s="1016"/>
    </row>
    <row r="112" spans="1:131" s="247" customFormat="1" ht="26.25" customHeight="1" x14ac:dyDescent="0.2">
      <c r="A112" s="1046" t="s">
        <v>454</v>
      </c>
      <c r="B112" s="1047"/>
      <c r="C112" s="1044" t="s">
        <v>455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394</v>
      </c>
      <c r="AG112" s="1053"/>
      <c r="AH112" s="1053"/>
      <c r="AI112" s="1053"/>
      <c r="AJ112" s="1054"/>
      <c r="AK112" s="1055" t="s">
        <v>456</v>
      </c>
      <c r="AL112" s="1053"/>
      <c r="AM112" s="1053"/>
      <c r="AN112" s="1053"/>
      <c r="AO112" s="1054"/>
      <c r="AP112" s="1056" t="s">
        <v>394</v>
      </c>
      <c r="AQ112" s="1057"/>
      <c r="AR112" s="1057"/>
      <c r="AS112" s="1057"/>
      <c r="AT112" s="1058"/>
      <c r="AU112" s="994"/>
      <c r="AV112" s="995"/>
      <c r="AW112" s="995"/>
      <c r="AX112" s="995"/>
      <c r="AY112" s="995"/>
      <c r="AZ112" s="1043" t="s">
        <v>457</v>
      </c>
      <c r="BA112" s="1044"/>
      <c r="BB112" s="1044"/>
      <c r="BC112" s="1044"/>
      <c r="BD112" s="1044"/>
      <c r="BE112" s="1044"/>
      <c r="BF112" s="1044"/>
      <c r="BG112" s="1044"/>
      <c r="BH112" s="1044"/>
      <c r="BI112" s="1044"/>
      <c r="BJ112" s="1044"/>
      <c r="BK112" s="1044"/>
      <c r="BL112" s="1044"/>
      <c r="BM112" s="1044"/>
      <c r="BN112" s="1044"/>
      <c r="BO112" s="1044"/>
      <c r="BP112" s="1045"/>
      <c r="BQ112" s="1013">
        <v>1807813</v>
      </c>
      <c r="BR112" s="1014"/>
      <c r="BS112" s="1014"/>
      <c r="BT112" s="1014"/>
      <c r="BU112" s="1014"/>
      <c r="BV112" s="1014">
        <v>1562056</v>
      </c>
      <c r="BW112" s="1014"/>
      <c r="BX112" s="1014"/>
      <c r="BY112" s="1014"/>
      <c r="BZ112" s="1014"/>
      <c r="CA112" s="1014">
        <v>1433806</v>
      </c>
      <c r="CB112" s="1014"/>
      <c r="CC112" s="1014"/>
      <c r="CD112" s="1014"/>
      <c r="CE112" s="1014"/>
      <c r="CF112" s="1008">
        <v>29.8</v>
      </c>
      <c r="CG112" s="1009"/>
      <c r="CH112" s="1009"/>
      <c r="CI112" s="1009"/>
      <c r="CJ112" s="1009"/>
      <c r="CK112" s="1039"/>
      <c r="CL112" s="1040"/>
      <c r="CM112" s="1010" t="s">
        <v>458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144</v>
      </c>
      <c r="DH112" s="1014"/>
      <c r="DI112" s="1014"/>
      <c r="DJ112" s="1014"/>
      <c r="DK112" s="1014"/>
      <c r="DL112" s="1014" t="s">
        <v>459</v>
      </c>
      <c r="DM112" s="1014"/>
      <c r="DN112" s="1014"/>
      <c r="DO112" s="1014"/>
      <c r="DP112" s="1014"/>
      <c r="DQ112" s="1014" t="s">
        <v>144</v>
      </c>
      <c r="DR112" s="1014"/>
      <c r="DS112" s="1014"/>
      <c r="DT112" s="1014"/>
      <c r="DU112" s="1014"/>
      <c r="DV112" s="1015" t="s">
        <v>399</v>
      </c>
      <c r="DW112" s="1015"/>
      <c r="DX112" s="1015"/>
      <c r="DY112" s="1015"/>
      <c r="DZ112" s="1016"/>
    </row>
    <row r="113" spans="1:130" s="247" customFormat="1" ht="26.25" customHeight="1" x14ac:dyDescent="0.2">
      <c r="A113" s="1048"/>
      <c r="B113" s="1049"/>
      <c r="C113" s="1044" t="s">
        <v>460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231372</v>
      </c>
      <c r="AB113" s="1028"/>
      <c r="AC113" s="1028"/>
      <c r="AD113" s="1028"/>
      <c r="AE113" s="1029"/>
      <c r="AF113" s="1030">
        <v>218937</v>
      </c>
      <c r="AG113" s="1028"/>
      <c r="AH113" s="1028"/>
      <c r="AI113" s="1028"/>
      <c r="AJ113" s="1029"/>
      <c r="AK113" s="1030">
        <v>210626</v>
      </c>
      <c r="AL113" s="1028"/>
      <c r="AM113" s="1028"/>
      <c r="AN113" s="1028"/>
      <c r="AO113" s="1029"/>
      <c r="AP113" s="1031">
        <v>4.4000000000000004</v>
      </c>
      <c r="AQ113" s="1032"/>
      <c r="AR113" s="1032"/>
      <c r="AS113" s="1032"/>
      <c r="AT113" s="1033"/>
      <c r="AU113" s="994"/>
      <c r="AV113" s="995"/>
      <c r="AW113" s="995"/>
      <c r="AX113" s="995"/>
      <c r="AY113" s="995"/>
      <c r="AZ113" s="1043" t="s">
        <v>461</v>
      </c>
      <c r="BA113" s="1044"/>
      <c r="BB113" s="1044"/>
      <c r="BC113" s="1044"/>
      <c r="BD113" s="1044"/>
      <c r="BE113" s="1044"/>
      <c r="BF113" s="1044"/>
      <c r="BG113" s="1044"/>
      <c r="BH113" s="1044"/>
      <c r="BI113" s="1044"/>
      <c r="BJ113" s="1044"/>
      <c r="BK113" s="1044"/>
      <c r="BL113" s="1044"/>
      <c r="BM113" s="1044"/>
      <c r="BN113" s="1044"/>
      <c r="BO113" s="1044"/>
      <c r="BP113" s="1045"/>
      <c r="BQ113" s="1013">
        <v>107595</v>
      </c>
      <c r="BR113" s="1014"/>
      <c r="BS113" s="1014"/>
      <c r="BT113" s="1014"/>
      <c r="BU113" s="1014"/>
      <c r="BV113" s="1014">
        <v>95268</v>
      </c>
      <c r="BW113" s="1014"/>
      <c r="BX113" s="1014"/>
      <c r="BY113" s="1014"/>
      <c r="BZ113" s="1014"/>
      <c r="CA113" s="1014">
        <v>83013</v>
      </c>
      <c r="CB113" s="1014"/>
      <c r="CC113" s="1014"/>
      <c r="CD113" s="1014"/>
      <c r="CE113" s="1014"/>
      <c r="CF113" s="1008">
        <v>1.7</v>
      </c>
      <c r="CG113" s="1009"/>
      <c r="CH113" s="1009"/>
      <c r="CI113" s="1009"/>
      <c r="CJ113" s="1009"/>
      <c r="CK113" s="1039"/>
      <c r="CL113" s="1040"/>
      <c r="CM113" s="1010" t="s">
        <v>462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144</v>
      </c>
      <c r="DH113" s="1053"/>
      <c r="DI113" s="1053"/>
      <c r="DJ113" s="1053"/>
      <c r="DK113" s="1054"/>
      <c r="DL113" s="1055" t="s">
        <v>459</v>
      </c>
      <c r="DM113" s="1053"/>
      <c r="DN113" s="1053"/>
      <c r="DO113" s="1053"/>
      <c r="DP113" s="1054"/>
      <c r="DQ113" s="1055" t="s">
        <v>144</v>
      </c>
      <c r="DR113" s="1053"/>
      <c r="DS113" s="1053"/>
      <c r="DT113" s="1053"/>
      <c r="DU113" s="1054"/>
      <c r="DV113" s="1056" t="s">
        <v>463</v>
      </c>
      <c r="DW113" s="1057"/>
      <c r="DX113" s="1057"/>
      <c r="DY113" s="1057"/>
      <c r="DZ113" s="1058"/>
    </row>
    <row r="114" spans="1:130" s="247" customFormat="1" ht="26.25" customHeight="1" x14ac:dyDescent="0.2">
      <c r="A114" s="1048"/>
      <c r="B114" s="1049"/>
      <c r="C114" s="1044" t="s">
        <v>464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20633</v>
      </c>
      <c r="AB114" s="1053"/>
      <c r="AC114" s="1053"/>
      <c r="AD114" s="1053"/>
      <c r="AE114" s="1054"/>
      <c r="AF114" s="1055">
        <v>21970</v>
      </c>
      <c r="AG114" s="1053"/>
      <c r="AH114" s="1053"/>
      <c r="AI114" s="1053"/>
      <c r="AJ114" s="1054"/>
      <c r="AK114" s="1055">
        <v>21939</v>
      </c>
      <c r="AL114" s="1053"/>
      <c r="AM114" s="1053"/>
      <c r="AN114" s="1053"/>
      <c r="AO114" s="1054"/>
      <c r="AP114" s="1056">
        <v>0.5</v>
      </c>
      <c r="AQ114" s="1057"/>
      <c r="AR114" s="1057"/>
      <c r="AS114" s="1057"/>
      <c r="AT114" s="1058"/>
      <c r="AU114" s="994"/>
      <c r="AV114" s="995"/>
      <c r="AW114" s="995"/>
      <c r="AX114" s="995"/>
      <c r="AY114" s="995"/>
      <c r="AZ114" s="1043" t="s">
        <v>465</v>
      </c>
      <c r="BA114" s="1044"/>
      <c r="BB114" s="1044"/>
      <c r="BC114" s="1044"/>
      <c r="BD114" s="1044"/>
      <c r="BE114" s="1044"/>
      <c r="BF114" s="1044"/>
      <c r="BG114" s="1044"/>
      <c r="BH114" s="1044"/>
      <c r="BI114" s="1044"/>
      <c r="BJ114" s="1044"/>
      <c r="BK114" s="1044"/>
      <c r="BL114" s="1044"/>
      <c r="BM114" s="1044"/>
      <c r="BN114" s="1044"/>
      <c r="BO114" s="1044"/>
      <c r="BP114" s="1045"/>
      <c r="BQ114" s="1013">
        <v>945923</v>
      </c>
      <c r="BR114" s="1014"/>
      <c r="BS114" s="1014"/>
      <c r="BT114" s="1014"/>
      <c r="BU114" s="1014"/>
      <c r="BV114" s="1014">
        <v>857619</v>
      </c>
      <c r="BW114" s="1014"/>
      <c r="BX114" s="1014"/>
      <c r="BY114" s="1014"/>
      <c r="BZ114" s="1014"/>
      <c r="CA114" s="1014">
        <v>705885</v>
      </c>
      <c r="CB114" s="1014"/>
      <c r="CC114" s="1014"/>
      <c r="CD114" s="1014"/>
      <c r="CE114" s="1014"/>
      <c r="CF114" s="1008">
        <v>14.7</v>
      </c>
      <c r="CG114" s="1009"/>
      <c r="CH114" s="1009"/>
      <c r="CI114" s="1009"/>
      <c r="CJ114" s="1009"/>
      <c r="CK114" s="1039"/>
      <c r="CL114" s="1040"/>
      <c r="CM114" s="1010" t="s">
        <v>466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144</v>
      </c>
      <c r="DH114" s="1053"/>
      <c r="DI114" s="1053"/>
      <c r="DJ114" s="1053"/>
      <c r="DK114" s="1054"/>
      <c r="DL114" s="1055" t="s">
        <v>144</v>
      </c>
      <c r="DM114" s="1053"/>
      <c r="DN114" s="1053"/>
      <c r="DO114" s="1053"/>
      <c r="DP114" s="1054"/>
      <c r="DQ114" s="1055" t="s">
        <v>394</v>
      </c>
      <c r="DR114" s="1053"/>
      <c r="DS114" s="1053"/>
      <c r="DT114" s="1053"/>
      <c r="DU114" s="1054"/>
      <c r="DV114" s="1056" t="s">
        <v>399</v>
      </c>
      <c r="DW114" s="1057"/>
      <c r="DX114" s="1057"/>
      <c r="DY114" s="1057"/>
      <c r="DZ114" s="1058"/>
    </row>
    <row r="115" spans="1:130" s="247" customFormat="1" ht="26.25" customHeight="1" x14ac:dyDescent="0.2">
      <c r="A115" s="1048"/>
      <c r="B115" s="1049"/>
      <c r="C115" s="1044" t="s">
        <v>467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629</v>
      </c>
      <c r="AB115" s="1028"/>
      <c r="AC115" s="1028"/>
      <c r="AD115" s="1028"/>
      <c r="AE115" s="1029"/>
      <c r="AF115" s="1030">
        <v>713</v>
      </c>
      <c r="AG115" s="1028"/>
      <c r="AH115" s="1028"/>
      <c r="AI115" s="1028"/>
      <c r="AJ115" s="1029"/>
      <c r="AK115" s="1030">
        <v>687</v>
      </c>
      <c r="AL115" s="1028"/>
      <c r="AM115" s="1028"/>
      <c r="AN115" s="1028"/>
      <c r="AO115" s="1029"/>
      <c r="AP115" s="1031">
        <v>0</v>
      </c>
      <c r="AQ115" s="1032"/>
      <c r="AR115" s="1032"/>
      <c r="AS115" s="1032"/>
      <c r="AT115" s="1033"/>
      <c r="AU115" s="994"/>
      <c r="AV115" s="995"/>
      <c r="AW115" s="995"/>
      <c r="AX115" s="995"/>
      <c r="AY115" s="995"/>
      <c r="AZ115" s="1043" t="s">
        <v>468</v>
      </c>
      <c r="BA115" s="1044"/>
      <c r="BB115" s="1044"/>
      <c r="BC115" s="1044"/>
      <c r="BD115" s="1044"/>
      <c r="BE115" s="1044"/>
      <c r="BF115" s="1044"/>
      <c r="BG115" s="1044"/>
      <c r="BH115" s="1044"/>
      <c r="BI115" s="1044"/>
      <c r="BJ115" s="1044"/>
      <c r="BK115" s="1044"/>
      <c r="BL115" s="1044"/>
      <c r="BM115" s="1044"/>
      <c r="BN115" s="1044"/>
      <c r="BO115" s="1044"/>
      <c r="BP115" s="1045"/>
      <c r="BQ115" s="1013" t="s">
        <v>469</v>
      </c>
      <c r="BR115" s="1014"/>
      <c r="BS115" s="1014"/>
      <c r="BT115" s="1014"/>
      <c r="BU115" s="1014"/>
      <c r="BV115" s="1014" t="s">
        <v>463</v>
      </c>
      <c r="BW115" s="1014"/>
      <c r="BX115" s="1014"/>
      <c r="BY115" s="1014"/>
      <c r="BZ115" s="1014"/>
      <c r="CA115" s="1014" t="s">
        <v>451</v>
      </c>
      <c r="CB115" s="1014"/>
      <c r="CC115" s="1014"/>
      <c r="CD115" s="1014"/>
      <c r="CE115" s="1014"/>
      <c r="CF115" s="1008" t="s">
        <v>459</v>
      </c>
      <c r="CG115" s="1009"/>
      <c r="CH115" s="1009"/>
      <c r="CI115" s="1009"/>
      <c r="CJ115" s="1009"/>
      <c r="CK115" s="1039"/>
      <c r="CL115" s="1040"/>
      <c r="CM115" s="1043" t="s">
        <v>470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394</v>
      </c>
      <c r="DH115" s="1053"/>
      <c r="DI115" s="1053"/>
      <c r="DJ115" s="1053"/>
      <c r="DK115" s="1054"/>
      <c r="DL115" s="1055" t="s">
        <v>394</v>
      </c>
      <c r="DM115" s="1053"/>
      <c r="DN115" s="1053"/>
      <c r="DO115" s="1053"/>
      <c r="DP115" s="1054"/>
      <c r="DQ115" s="1055" t="s">
        <v>174</v>
      </c>
      <c r="DR115" s="1053"/>
      <c r="DS115" s="1053"/>
      <c r="DT115" s="1053"/>
      <c r="DU115" s="1054"/>
      <c r="DV115" s="1056" t="s">
        <v>174</v>
      </c>
      <c r="DW115" s="1057"/>
      <c r="DX115" s="1057"/>
      <c r="DY115" s="1057"/>
      <c r="DZ115" s="1058"/>
    </row>
    <row r="116" spans="1:130" s="247" customFormat="1" ht="26.25" customHeight="1" x14ac:dyDescent="0.2">
      <c r="A116" s="1050"/>
      <c r="B116" s="1051"/>
      <c r="C116" s="1059" t="s">
        <v>471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144</v>
      </c>
      <c r="AB116" s="1053"/>
      <c r="AC116" s="1053"/>
      <c r="AD116" s="1053"/>
      <c r="AE116" s="1054"/>
      <c r="AF116" s="1055" t="s">
        <v>394</v>
      </c>
      <c r="AG116" s="1053"/>
      <c r="AH116" s="1053"/>
      <c r="AI116" s="1053"/>
      <c r="AJ116" s="1054"/>
      <c r="AK116" s="1055">
        <v>167</v>
      </c>
      <c r="AL116" s="1053"/>
      <c r="AM116" s="1053"/>
      <c r="AN116" s="1053"/>
      <c r="AO116" s="1054"/>
      <c r="AP116" s="1056">
        <v>0</v>
      </c>
      <c r="AQ116" s="1057"/>
      <c r="AR116" s="1057"/>
      <c r="AS116" s="1057"/>
      <c r="AT116" s="1058"/>
      <c r="AU116" s="994"/>
      <c r="AV116" s="995"/>
      <c r="AW116" s="995"/>
      <c r="AX116" s="995"/>
      <c r="AY116" s="995"/>
      <c r="AZ116" s="1061" t="s">
        <v>472</v>
      </c>
      <c r="BA116" s="1062"/>
      <c r="BB116" s="1062"/>
      <c r="BC116" s="1062"/>
      <c r="BD116" s="1062"/>
      <c r="BE116" s="1062"/>
      <c r="BF116" s="1062"/>
      <c r="BG116" s="1062"/>
      <c r="BH116" s="1062"/>
      <c r="BI116" s="1062"/>
      <c r="BJ116" s="1062"/>
      <c r="BK116" s="1062"/>
      <c r="BL116" s="1062"/>
      <c r="BM116" s="1062"/>
      <c r="BN116" s="1062"/>
      <c r="BO116" s="1062"/>
      <c r="BP116" s="1063"/>
      <c r="BQ116" s="1013" t="s">
        <v>473</v>
      </c>
      <c r="BR116" s="1014"/>
      <c r="BS116" s="1014"/>
      <c r="BT116" s="1014"/>
      <c r="BU116" s="1014"/>
      <c r="BV116" s="1014" t="s">
        <v>448</v>
      </c>
      <c r="BW116" s="1014"/>
      <c r="BX116" s="1014"/>
      <c r="BY116" s="1014"/>
      <c r="BZ116" s="1014"/>
      <c r="CA116" s="1014" t="s">
        <v>174</v>
      </c>
      <c r="CB116" s="1014"/>
      <c r="CC116" s="1014"/>
      <c r="CD116" s="1014"/>
      <c r="CE116" s="1014"/>
      <c r="CF116" s="1008" t="s">
        <v>174</v>
      </c>
      <c r="CG116" s="1009"/>
      <c r="CH116" s="1009"/>
      <c r="CI116" s="1009"/>
      <c r="CJ116" s="1009"/>
      <c r="CK116" s="1039"/>
      <c r="CL116" s="1040"/>
      <c r="CM116" s="1010" t="s">
        <v>474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174</v>
      </c>
      <c r="DM116" s="1053"/>
      <c r="DN116" s="1053"/>
      <c r="DO116" s="1053"/>
      <c r="DP116" s="1054"/>
      <c r="DQ116" s="1055" t="s">
        <v>469</v>
      </c>
      <c r="DR116" s="1053"/>
      <c r="DS116" s="1053"/>
      <c r="DT116" s="1053"/>
      <c r="DU116" s="1054"/>
      <c r="DV116" s="1056" t="s">
        <v>459</v>
      </c>
      <c r="DW116" s="1057"/>
      <c r="DX116" s="1057"/>
      <c r="DY116" s="1057"/>
      <c r="DZ116" s="1058"/>
    </row>
    <row r="117" spans="1:130" s="247" customFormat="1" ht="26.25" customHeight="1" x14ac:dyDescent="0.2">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475</v>
      </c>
      <c r="Z117" s="980"/>
      <c r="AA117" s="1070">
        <v>1718748</v>
      </c>
      <c r="AB117" s="1071"/>
      <c r="AC117" s="1071"/>
      <c r="AD117" s="1071"/>
      <c r="AE117" s="1072"/>
      <c r="AF117" s="1073">
        <v>1569955</v>
      </c>
      <c r="AG117" s="1071"/>
      <c r="AH117" s="1071"/>
      <c r="AI117" s="1071"/>
      <c r="AJ117" s="1072"/>
      <c r="AK117" s="1073">
        <v>1531669</v>
      </c>
      <c r="AL117" s="1071"/>
      <c r="AM117" s="1071"/>
      <c r="AN117" s="1071"/>
      <c r="AO117" s="1072"/>
      <c r="AP117" s="1074"/>
      <c r="AQ117" s="1075"/>
      <c r="AR117" s="1075"/>
      <c r="AS117" s="1075"/>
      <c r="AT117" s="1076"/>
      <c r="AU117" s="994"/>
      <c r="AV117" s="995"/>
      <c r="AW117" s="995"/>
      <c r="AX117" s="995"/>
      <c r="AY117" s="995"/>
      <c r="AZ117" s="1061" t="s">
        <v>476</v>
      </c>
      <c r="BA117" s="1062"/>
      <c r="BB117" s="1062"/>
      <c r="BC117" s="1062"/>
      <c r="BD117" s="1062"/>
      <c r="BE117" s="1062"/>
      <c r="BF117" s="1062"/>
      <c r="BG117" s="1062"/>
      <c r="BH117" s="1062"/>
      <c r="BI117" s="1062"/>
      <c r="BJ117" s="1062"/>
      <c r="BK117" s="1062"/>
      <c r="BL117" s="1062"/>
      <c r="BM117" s="1062"/>
      <c r="BN117" s="1062"/>
      <c r="BO117" s="1062"/>
      <c r="BP117" s="1063"/>
      <c r="BQ117" s="1013" t="s">
        <v>469</v>
      </c>
      <c r="BR117" s="1014"/>
      <c r="BS117" s="1014"/>
      <c r="BT117" s="1014"/>
      <c r="BU117" s="1014"/>
      <c r="BV117" s="1014" t="s">
        <v>394</v>
      </c>
      <c r="BW117" s="1014"/>
      <c r="BX117" s="1014"/>
      <c r="BY117" s="1014"/>
      <c r="BZ117" s="1014"/>
      <c r="CA117" s="1014" t="s">
        <v>448</v>
      </c>
      <c r="CB117" s="1014"/>
      <c r="CC117" s="1014"/>
      <c r="CD117" s="1014"/>
      <c r="CE117" s="1014"/>
      <c r="CF117" s="1008" t="s">
        <v>448</v>
      </c>
      <c r="CG117" s="1009"/>
      <c r="CH117" s="1009"/>
      <c r="CI117" s="1009"/>
      <c r="CJ117" s="1009"/>
      <c r="CK117" s="1039"/>
      <c r="CL117" s="1040"/>
      <c r="CM117" s="1010" t="s">
        <v>477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451</v>
      </c>
      <c r="DH117" s="1053"/>
      <c r="DI117" s="1053"/>
      <c r="DJ117" s="1053"/>
      <c r="DK117" s="1054"/>
      <c r="DL117" s="1055" t="s">
        <v>463</v>
      </c>
      <c r="DM117" s="1053"/>
      <c r="DN117" s="1053"/>
      <c r="DO117" s="1053"/>
      <c r="DP117" s="1054"/>
      <c r="DQ117" s="1055" t="s">
        <v>469</v>
      </c>
      <c r="DR117" s="1053"/>
      <c r="DS117" s="1053"/>
      <c r="DT117" s="1053"/>
      <c r="DU117" s="1054"/>
      <c r="DV117" s="1056" t="s">
        <v>144</v>
      </c>
      <c r="DW117" s="1057"/>
      <c r="DX117" s="1057"/>
      <c r="DY117" s="1057"/>
      <c r="DZ117" s="1058"/>
    </row>
    <row r="118" spans="1:130" s="247" customFormat="1" ht="26.25" customHeight="1" x14ac:dyDescent="0.2">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312</v>
      </c>
      <c r="AG118" s="979"/>
      <c r="AH118" s="979"/>
      <c r="AI118" s="979"/>
      <c r="AJ118" s="980"/>
      <c r="AK118" s="978" t="s">
        <v>311</v>
      </c>
      <c r="AL118" s="979"/>
      <c r="AM118" s="979"/>
      <c r="AN118" s="979"/>
      <c r="AO118" s="980"/>
      <c r="AP118" s="1065" t="s">
        <v>442</v>
      </c>
      <c r="AQ118" s="1066"/>
      <c r="AR118" s="1066"/>
      <c r="AS118" s="1066"/>
      <c r="AT118" s="1067"/>
      <c r="AU118" s="994"/>
      <c r="AV118" s="995"/>
      <c r="AW118" s="995"/>
      <c r="AX118" s="995"/>
      <c r="AY118" s="995"/>
      <c r="AZ118" s="1068" t="s">
        <v>478</v>
      </c>
      <c r="BA118" s="1059"/>
      <c r="BB118" s="1059"/>
      <c r="BC118" s="1059"/>
      <c r="BD118" s="1059"/>
      <c r="BE118" s="1059"/>
      <c r="BF118" s="1059"/>
      <c r="BG118" s="1059"/>
      <c r="BH118" s="1059"/>
      <c r="BI118" s="1059"/>
      <c r="BJ118" s="1059"/>
      <c r="BK118" s="1059"/>
      <c r="BL118" s="1059"/>
      <c r="BM118" s="1059"/>
      <c r="BN118" s="1059"/>
      <c r="BO118" s="1059"/>
      <c r="BP118" s="1060"/>
      <c r="BQ118" s="1091" t="s">
        <v>459</v>
      </c>
      <c r="BR118" s="1092"/>
      <c r="BS118" s="1092"/>
      <c r="BT118" s="1092"/>
      <c r="BU118" s="1092"/>
      <c r="BV118" s="1092" t="s">
        <v>451</v>
      </c>
      <c r="BW118" s="1092"/>
      <c r="BX118" s="1092"/>
      <c r="BY118" s="1092"/>
      <c r="BZ118" s="1092"/>
      <c r="CA118" s="1092" t="s">
        <v>174</v>
      </c>
      <c r="CB118" s="1092"/>
      <c r="CC118" s="1092"/>
      <c r="CD118" s="1092"/>
      <c r="CE118" s="1092"/>
      <c r="CF118" s="1008" t="s">
        <v>469</v>
      </c>
      <c r="CG118" s="1009"/>
      <c r="CH118" s="1009"/>
      <c r="CI118" s="1009"/>
      <c r="CJ118" s="1009"/>
      <c r="CK118" s="1039"/>
      <c r="CL118" s="1040"/>
      <c r="CM118" s="1010" t="s">
        <v>479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459</v>
      </c>
      <c r="DH118" s="1053"/>
      <c r="DI118" s="1053"/>
      <c r="DJ118" s="1053"/>
      <c r="DK118" s="1054"/>
      <c r="DL118" s="1055" t="s">
        <v>144</v>
      </c>
      <c r="DM118" s="1053"/>
      <c r="DN118" s="1053"/>
      <c r="DO118" s="1053"/>
      <c r="DP118" s="1054"/>
      <c r="DQ118" s="1055" t="s">
        <v>459</v>
      </c>
      <c r="DR118" s="1053"/>
      <c r="DS118" s="1053"/>
      <c r="DT118" s="1053"/>
      <c r="DU118" s="1054"/>
      <c r="DV118" s="1056" t="s">
        <v>459</v>
      </c>
      <c r="DW118" s="1057"/>
      <c r="DX118" s="1057"/>
      <c r="DY118" s="1057"/>
      <c r="DZ118" s="1058"/>
    </row>
    <row r="119" spans="1:130" s="247" customFormat="1" ht="26.25" customHeight="1" x14ac:dyDescent="0.2">
      <c r="A119" s="1152"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399</v>
      </c>
      <c r="AG119" s="986"/>
      <c r="AH119" s="986"/>
      <c r="AI119" s="986"/>
      <c r="AJ119" s="987"/>
      <c r="AK119" s="988" t="s">
        <v>459</v>
      </c>
      <c r="AL119" s="986"/>
      <c r="AM119" s="986"/>
      <c r="AN119" s="986"/>
      <c r="AO119" s="987"/>
      <c r="AP119" s="989" t="s">
        <v>459</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480</v>
      </c>
      <c r="BP119" s="1100"/>
      <c r="BQ119" s="1091">
        <v>15504816</v>
      </c>
      <c r="BR119" s="1092"/>
      <c r="BS119" s="1092"/>
      <c r="BT119" s="1092"/>
      <c r="BU119" s="1092"/>
      <c r="BV119" s="1092">
        <v>14524732</v>
      </c>
      <c r="BW119" s="1092"/>
      <c r="BX119" s="1092"/>
      <c r="BY119" s="1092"/>
      <c r="BZ119" s="1092"/>
      <c r="CA119" s="1092">
        <v>14470811</v>
      </c>
      <c r="CB119" s="1092"/>
      <c r="CC119" s="1092"/>
      <c r="CD119" s="1092"/>
      <c r="CE119" s="1092"/>
      <c r="CF119" s="1093"/>
      <c r="CG119" s="1094"/>
      <c r="CH119" s="1094"/>
      <c r="CI119" s="1094"/>
      <c r="CJ119" s="1095"/>
      <c r="CK119" s="1041"/>
      <c r="CL119" s="1042"/>
      <c r="CM119" s="1096" t="s">
        <v>481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6285</v>
      </c>
      <c r="DH119" s="1078"/>
      <c r="DI119" s="1078"/>
      <c r="DJ119" s="1078"/>
      <c r="DK119" s="1079"/>
      <c r="DL119" s="1077">
        <v>4336</v>
      </c>
      <c r="DM119" s="1078"/>
      <c r="DN119" s="1078"/>
      <c r="DO119" s="1078"/>
      <c r="DP119" s="1079"/>
      <c r="DQ119" s="1077">
        <v>2388</v>
      </c>
      <c r="DR119" s="1078"/>
      <c r="DS119" s="1078"/>
      <c r="DT119" s="1078"/>
      <c r="DU119" s="1079"/>
      <c r="DV119" s="1080">
        <v>0</v>
      </c>
      <c r="DW119" s="1081"/>
      <c r="DX119" s="1081"/>
      <c r="DY119" s="1081"/>
      <c r="DZ119" s="1082"/>
    </row>
    <row r="120" spans="1:130" s="247" customFormat="1" ht="26.25" customHeight="1" x14ac:dyDescent="0.2">
      <c r="A120" s="1153"/>
      <c r="B120" s="1040"/>
      <c r="C120" s="1010" t="s">
        <v>453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399</v>
      </c>
      <c r="AB120" s="1053"/>
      <c r="AC120" s="1053"/>
      <c r="AD120" s="1053"/>
      <c r="AE120" s="1054"/>
      <c r="AF120" s="1055" t="s">
        <v>144</v>
      </c>
      <c r="AG120" s="1053"/>
      <c r="AH120" s="1053"/>
      <c r="AI120" s="1053"/>
      <c r="AJ120" s="1054"/>
      <c r="AK120" s="1055" t="s">
        <v>399</v>
      </c>
      <c r="AL120" s="1053"/>
      <c r="AM120" s="1053"/>
      <c r="AN120" s="1053"/>
      <c r="AO120" s="1054"/>
      <c r="AP120" s="1056" t="s">
        <v>399</v>
      </c>
      <c r="AQ120" s="1057"/>
      <c r="AR120" s="1057"/>
      <c r="AS120" s="1057"/>
      <c r="AT120" s="1058"/>
      <c r="AU120" s="1083" t="s">
        <v>482</v>
      </c>
      <c r="AV120" s="1084"/>
      <c r="AW120" s="1084"/>
      <c r="AX120" s="1084"/>
      <c r="AY120" s="1085"/>
      <c r="AZ120" s="1034" t="s">
        <v>483</v>
      </c>
      <c r="BA120" s="983"/>
      <c r="BB120" s="983"/>
      <c r="BC120" s="983"/>
      <c r="BD120" s="983"/>
      <c r="BE120" s="983"/>
      <c r="BF120" s="983"/>
      <c r="BG120" s="983"/>
      <c r="BH120" s="983"/>
      <c r="BI120" s="983"/>
      <c r="BJ120" s="983"/>
      <c r="BK120" s="983"/>
      <c r="BL120" s="983"/>
      <c r="BM120" s="983"/>
      <c r="BN120" s="983"/>
      <c r="BO120" s="983"/>
      <c r="BP120" s="984"/>
      <c r="BQ120" s="1020">
        <v>10540972</v>
      </c>
      <c r="BR120" s="1021"/>
      <c r="BS120" s="1021"/>
      <c r="BT120" s="1021"/>
      <c r="BU120" s="1021"/>
      <c r="BV120" s="1021">
        <v>9465795</v>
      </c>
      <c r="BW120" s="1021"/>
      <c r="BX120" s="1021"/>
      <c r="BY120" s="1021"/>
      <c r="BZ120" s="1021"/>
      <c r="CA120" s="1021">
        <v>7728188</v>
      </c>
      <c r="CB120" s="1021"/>
      <c r="CC120" s="1021"/>
      <c r="CD120" s="1021"/>
      <c r="CE120" s="1021"/>
      <c r="CF120" s="1035">
        <v>160.5</v>
      </c>
      <c r="CG120" s="1036"/>
      <c r="CH120" s="1036"/>
      <c r="CI120" s="1036"/>
      <c r="CJ120" s="1036"/>
      <c r="CK120" s="1101" t="s">
        <v>484</v>
      </c>
      <c r="CL120" s="1102"/>
      <c r="CM120" s="1102"/>
      <c r="CN120" s="1102"/>
      <c r="CO120" s="1103"/>
      <c r="CP120" s="1109" t="s">
        <v>485</v>
      </c>
      <c r="CQ120" s="1110"/>
      <c r="CR120" s="1110"/>
      <c r="CS120" s="1110"/>
      <c r="CT120" s="1110"/>
      <c r="CU120" s="1110"/>
      <c r="CV120" s="1110"/>
      <c r="CW120" s="1110"/>
      <c r="CX120" s="1110"/>
      <c r="CY120" s="1110"/>
      <c r="CZ120" s="1110"/>
      <c r="DA120" s="1110"/>
      <c r="DB120" s="1110"/>
      <c r="DC120" s="1110"/>
      <c r="DD120" s="1110"/>
      <c r="DE120" s="1110"/>
      <c r="DF120" s="1111"/>
      <c r="DG120" s="1020">
        <v>977674</v>
      </c>
      <c r="DH120" s="1021"/>
      <c r="DI120" s="1021"/>
      <c r="DJ120" s="1021"/>
      <c r="DK120" s="1021"/>
      <c r="DL120" s="1021">
        <v>802617</v>
      </c>
      <c r="DM120" s="1021"/>
      <c r="DN120" s="1021"/>
      <c r="DO120" s="1021"/>
      <c r="DP120" s="1021"/>
      <c r="DQ120" s="1021">
        <v>719161</v>
      </c>
      <c r="DR120" s="1021"/>
      <c r="DS120" s="1021"/>
      <c r="DT120" s="1021"/>
      <c r="DU120" s="1021"/>
      <c r="DV120" s="1022">
        <v>14.9</v>
      </c>
      <c r="DW120" s="1022"/>
      <c r="DX120" s="1022"/>
      <c r="DY120" s="1022"/>
      <c r="DZ120" s="1023"/>
    </row>
    <row r="121" spans="1:130" s="247" customFormat="1" ht="26.25" customHeight="1" x14ac:dyDescent="0.2">
      <c r="A121" s="1153"/>
      <c r="B121" s="1040"/>
      <c r="C121" s="1061" t="s">
        <v>486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451</v>
      </c>
      <c r="AB121" s="1053"/>
      <c r="AC121" s="1053"/>
      <c r="AD121" s="1053"/>
      <c r="AE121" s="1054"/>
      <c r="AF121" s="1055" t="s">
        <v>448</v>
      </c>
      <c r="AG121" s="1053"/>
      <c r="AH121" s="1053"/>
      <c r="AI121" s="1053"/>
      <c r="AJ121" s="1054"/>
      <c r="AK121" s="1055" t="s">
        <v>399</v>
      </c>
      <c r="AL121" s="1053"/>
      <c r="AM121" s="1053"/>
      <c r="AN121" s="1053"/>
      <c r="AO121" s="1054"/>
      <c r="AP121" s="1056" t="s">
        <v>469</v>
      </c>
      <c r="AQ121" s="1057"/>
      <c r="AR121" s="1057"/>
      <c r="AS121" s="1057"/>
      <c r="AT121" s="1058"/>
      <c r="AU121" s="1086"/>
      <c r="AV121" s="1087"/>
      <c r="AW121" s="1087"/>
      <c r="AX121" s="1087"/>
      <c r="AY121" s="1088"/>
      <c r="AZ121" s="1043" t="s">
        <v>487</v>
      </c>
      <c r="BA121" s="1044"/>
      <c r="BB121" s="1044"/>
      <c r="BC121" s="1044"/>
      <c r="BD121" s="1044"/>
      <c r="BE121" s="1044"/>
      <c r="BF121" s="1044"/>
      <c r="BG121" s="1044"/>
      <c r="BH121" s="1044"/>
      <c r="BI121" s="1044"/>
      <c r="BJ121" s="1044"/>
      <c r="BK121" s="1044"/>
      <c r="BL121" s="1044"/>
      <c r="BM121" s="1044"/>
      <c r="BN121" s="1044"/>
      <c r="BO121" s="1044"/>
      <c r="BP121" s="1045"/>
      <c r="BQ121" s="1013">
        <v>69576</v>
      </c>
      <c r="BR121" s="1014"/>
      <c r="BS121" s="1014"/>
      <c r="BT121" s="1014"/>
      <c r="BU121" s="1014"/>
      <c r="BV121" s="1014">
        <v>51067</v>
      </c>
      <c r="BW121" s="1014"/>
      <c r="BX121" s="1014"/>
      <c r="BY121" s="1014"/>
      <c r="BZ121" s="1014"/>
      <c r="CA121" s="1014">
        <v>33827</v>
      </c>
      <c r="CB121" s="1014"/>
      <c r="CC121" s="1014"/>
      <c r="CD121" s="1014"/>
      <c r="CE121" s="1014"/>
      <c r="CF121" s="1008">
        <v>0.7</v>
      </c>
      <c r="CG121" s="1009"/>
      <c r="CH121" s="1009"/>
      <c r="CI121" s="1009"/>
      <c r="CJ121" s="1009"/>
      <c r="CK121" s="1104"/>
      <c r="CL121" s="1105"/>
      <c r="CM121" s="1105"/>
      <c r="CN121" s="1105"/>
      <c r="CO121" s="1106"/>
      <c r="CP121" s="1114" t="s">
        <v>488</v>
      </c>
      <c r="CQ121" s="1115"/>
      <c r="CR121" s="1115"/>
      <c r="CS121" s="1115"/>
      <c r="CT121" s="1115"/>
      <c r="CU121" s="1115"/>
      <c r="CV121" s="1115"/>
      <c r="CW121" s="1115"/>
      <c r="CX121" s="1115"/>
      <c r="CY121" s="1115"/>
      <c r="CZ121" s="1115"/>
      <c r="DA121" s="1115"/>
      <c r="DB121" s="1115"/>
      <c r="DC121" s="1115"/>
      <c r="DD121" s="1115"/>
      <c r="DE121" s="1115"/>
      <c r="DF121" s="1116"/>
      <c r="DG121" s="1013">
        <v>764694</v>
      </c>
      <c r="DH121" s="1014"/>
      <c r="DI121" s="1014"/>
      <c r="DJ121" s="1014"/>
      <c r="DK121" s="1014"/>
      <c r="DL121" s="1014">
        <v>721582</v>
      </c>
      <c r="DM121" s="1014"/>
      <c r="DN121" s="1014"/>
      <c r="DO121" s="1014"/>
      <c r="DP121" s="1014"/>
      <c r="DQ121" s="1014">
        <v>655537</v>
      </c>
      <c r="DR121" s="1014"/>
      <c r="DS121" s="1014"/>
      <c r="DT121" s="1014"/>
      <c r="DU121" s="1014"/>
      <c r="DV121" s="1015">
        <v>13.6</v>
      </c>
      <c r="DW121" s="1015"/>
      <c r="DX121" s="1015"/>
      <c r="DY121" s="1015"/>
      <c r="DZ121" s="1016"/>
    </row>
    <row r="122" spans="1:130" s="247" customFormat="1" ht="26.25" customHeight="1" x14ac:dyDescent="0.2">
      <c r="A122" s="1153"/>
      <c r="B122" s="1040"/>
      <c r="C122" s="1010" t="s">
        <v>466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399</v>
      </c>
      <c r="AB122" s="1053"/>
      <c r="AC122" s="1053"/>
      <c r="AD122" s="1053"/>
      <c r="AE122" s="1054"/>
      <c r="AF122" s="1055" t="s">
        <v>448</v>
      </c>
      <c r="AG122" s="1053"/>
      <c r="AH122" s="1053"/>
      <c r="AI122" s="1053"/>
      <c r="AJ122" s="1054"/>
      <c r="AK122" s="1055" t="s">
        <v>469</v>
      </c>
      <c r="AL122" s="1053"/>
      <c r="AM122" s="1053"/>
      <c r="AN122" s="1053"/>
      <c r="AO122" s="1054"/>
      <c r="AP122" s="1056" t="s">
        <v>456</v>
      </c>
      <c r="AQ122" s="1057"/>
      <c r="AR122" s="1057"/>
      <c r="AS122" s="1057"/>
      <c r="AT122" s="1058"/>
      <c r="AU122" s="1086"/>
      <c r="AV122" s="1087"/>
      <c r="AW122" s="1087"/>
      <c r="AX122" s="1087"/>
      <c r="AY122" s="1088"/>
      <c r="AZ122" s="1068" t="s">
        <v>489</v>
      </c>
      <c r="BA122" s="1059"/>
      <c r="BB122" s="1059"/>
      <c r="BC122" s="1059"/>
      <c r="BD122" s="1059"/>
      <c r="BE122" s="1059"/>
      <c r="BF122" s="1059"/>
      <c r="BG122" s="1059"/>
      <c r="BH122" s="1059"/>
      <c r="BI122" s="1059"/>
      <c r="BJ122" s="1059"/>
      <c r="BK122" s="1059"/>
      <c r="BL122" s="1059"/>
      <c r="BM122" s="1059"/>
      <c r="BN122" s="1059"/>
      <c r="BO122" s="1059"/>
      <c r="BP122" s="1060"/>
      <c r="BQ122" s="1091">
        <v>11615249</v>
      </c>
      <c r="BR122" s="1092"/>
      <c r="BS122" s="1092"/>
      <c r="BT122" s="1092"/>
      <c r="BU122" s="1092"/>
      <c r="BV122" s="1092">
        <v>11545885</v>
      </c>
      <c r="BW122" s="1092"/>
      <c r="BX122" s="1092"/>
      <c r="BY122" s="1092"/>
      <c r="BZ122" s="1092"/>
      <c r="CA122" s="1092">
        <v>11877521</v>
      </c>
      <c r="CB122" s="1092"/>
      <c r="CC122" s="1092"/>
      <c r="CD122" s="1092"/>
      <c r="CE122" s="1092"/>
      <c r="CF122" s="1112">
        <v>246.7</v>
      </c>
      <c r="CG122" s="1113"/>
      <c r="CH122" s="1113"/>
      <c r="CI122" s="1113"/>
      <c r="CJ122" s="1113"/>
      <c r="CK122" s="1104"/>
      <c r="CL122" s="1105"/>
      <c r="CM122" s="1105"/>
      <c r="CN122" s="1105"/>
      <c r="CO122" s="1106"/>
      <c r="CP122" s="1114" t="s">
        <v>490</v>
      </c>
      <c r="CQ122" s="1115"/>
      <c r="CR122" s="1115"/>
      <c r="CS122" s="1115"/>
      <c r="CT122" s="1115"/>
      <c r="CU122" s="1115"/>
      <c r="CV122" s="1115"/>
      <c r="CW122" s="1115"/>
      <c r="CX122" s="1115"/>
      <c r="CY122" s="1115"/>
      <c r="CZ122" s="1115"/>
      <c r="DA122" s="1115"/>
      <c r="DB122" s="1115"/>
      <c r="DC122" s="1115"/>
      <c r="DD122" s="1115"/>
      <c r="DE122" s="1115"/>
      <c r="DF122" s="1116"/>
      <c r="DG122" s="1013">
        <v>65445</v>
      </c>
      <c r="DH122" s="1014"/>
      <c r="DI122" s="1014"/>
      <c r="DJ122" s="1014"/>
      <c r="DK122" s="1014"/>
      <c r="DL122" s="1014">
        <v>37857</v>
      </c>
      <c r="DM122" s="1014"/>
      <c r="DN122" s="1014"/>
      <c r="DO122" s="1014"/>
      <c r="DP122" s="1014"/>
      <c r="DQ122" s="1014">
        <v>59108</v>
      </c>
      <c r="DR122" s="1014"/>
      <c r="DS122" s="1014"/>
      <c r="DT122" s="1014"/>
      <c r="DU122" s="1014"/>
      <c r="DV122" s="1015">
        <v>1.2</v>
      </c>
      <c r="DW122" s="1015"/>
      <c r="DX122" s="1015"/>
      <c r="DY122" s="1015"/>
      <c r="DZ122" s="1016"/>
    </row>
    <row r="123" spans="1:130" s="247" customFormat="1" ht="26.25" customHeight="1" x14ac:dyDescent="0.2">
      <c r="A123" s="1153"/>
      <c r="B123" s="1040"/>
      <c r="C123" s="1010" t="s">
        <v>474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399</v>
      </c>
      <c r="AB123" s="1053"/>
      <c r="AC123" s="1053"/>
      <c r="AD123" s="1053"/>
      <c r="AE123" s="1054"/>
      <c r="AF123" s="1055" t="s">
        <v>399</v>
      </c>
      <c r="AG123" s="1053"/>
      <c r="AH123" s="1053"/>
      <c r="AI123" s="1053"/>
      <c r="AJ123" s="1054"/>
      <c r="AK123" s="1055" t="s">
        <v>144</v>
      </c>
      <c r="AL123" s="1053"/>
      <c r="AM123" s="1053"/>
      <c r="AN123" s="1053"/>
      <c r="AO123" s="1054"/>
      <c r="AP123" s="1056" t="s">
        <v>399</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491</v>
      </c>
      <c r="BP123" s="1100"/>
      <c r="BQ123" s="1159">
        <v>22225797</v>
      </c>
      <c r="BR123" s="1160"/>
      <c r="BS123" s="1160"/>
      <c r="BT123" s="1160"/>
      <c r="BU123" s="1160"/>
      <c r="BV123" s="1160">
        <v>21062747</v>
      </c>
      <c r="BW123" s="1160"/>
      <c r="BX123" s="1160"/>
      <c r="BY123" s="1160"/>
      <c r="BZ123" s="1160"/>
      <c r="CA123" s="1160">
        <v>19639536</v>
      </c>
      <c r="CB123" s="1160"/>
      <c r="CC123" s="1160"/>
      <c r="CD123" s="1160"/>
      <c r="CE123" s="1160"/>
      <c r="CF123" s="1093"/>
      <c r="CG123" s="1094"/>
      <c r="CH123" s="1094"/>
      <c r="CI123" s="1094"/>
      <c r="CJ123" s="1095"/>
      <c r="CK123" s="1104"/>
      <c r="CL123" s="1105"/>
      <c r="CM123" s="1105"/>
      <c r="CN123" s="1105"/>
      <c r="CO123" s="1106"/>
      <c r="CP123" s="1114" t="s">
        <v>492</v>
      </c>
      <c r="CQ123" s="1115"/>
      <c r="CR123" s="1115"/>
      <c r="CS123" s="1115"/>
      <c r="CT123" s="1115"/>
      <c r="CU123" s="1115"/>
      <c r="CV123" s="1115"/>
      <c r="CW123" s="1115"/>
      <c r="CX123" s="1115"/>
      <c r="CY123" s="1115"/>
      <c r="CZ123" s="1115"/>
      <c r="DA123" s="1115"/>
      <c r="DB123" s="1115"/>
      <c r="DC123" s="1115"/>
      <c r="DD123" s="1115"/>
      <c r="DE123" s="1115"/>
      <c r="DF123" s="1116"/>
      <c r="DG123" s="1052" t="s">
        <v>469</v>
      </c>
      <c r="DH123" s="1053"/>
      <c r="DI123" s="1053"/>
      <c r="DJ123" s="1053"/>
      <c r="DK123" s="1054"/>
      <c r="DL123" s="1055" t="s">
        <v>394</v>
      </c>
      <c r="DM123" s="1053"/>
      <c r="DN123" s="1053"/>
      <c r="DO123" s="1053"/>
      <c r="DP123" s="1054"/>
      <c r="DQ123" s="1055" t="s">
        <v>144</v>
      </c>
      <c r="DR123" s="1053"/>
      <c r="DS123" s="1053"/>
      <c r="DT123" s="1053"/>
      <c r="DU123" s="1054"/>
      <c r="DV123" s="1056" t="s">
        <v>469</v>
      </c>
      <c r="DW123" s="1057"/>
      <c r="DX123" s="1057"/>
      <c r="DY123" s="1057"/>
      <c r="DZ123" s="1058"/>
    </row>
    <row r="124" spans="1:130" s="247" customFormat="1" ht="26.25" customHeight="1" thickBot="1" x14ac:dyDescent="0.25">
      <c r="A124" s="1153"/>
      <c r="B124" s="1040"/>
      <c r="C124" s="1010" t="s">
        <v>477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174</v>
      </c>
      <c r="AB124" s="1053"/>
      <c r="AC124" s="1053"/>
      <c r="AD124" s="1053"/>
      <c r="AE124" s="1054"/>
      <c r="AF124" s="1055" t="s">
        <v>469</v>
      </c>
      <c r="AG124" s="1053"/>
      <c r="AH124" s="1053"/>
      <c r="AI124" s="1053"/>
      <c r="AJ124" s="1054"/>
      <c r="AK124" s="1055" t="s">
        <v>394</v>
      </c>
      <c r="AL124" s="1053"/>
      <c r="AM124" s="1053"/>
      <c r="AN124" s="1053"/>
      <c r="AO124" s="1054"/>
      <c r="AP124" s="1056" t="s">
        <v>399</v>
      </c>
      <c r="AQ124" s="1057"/>
      <c r="AR124" s="1057"/>
      <c r="AS124" s="1057"/>
      <c r="AT124" s="1058"/>
      <c r="AU124" s="1155" t="s">
        <v>493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399</v>
      </c>
      <c r="BR124" s="1122"/>
      <c r="BS124" s="1122"/>
      <c r="BT124" s="1122"/>
      <c r="BU124" s="1122"/>
      <c r="BV124" s="1122" t="s">
        <v>394</v>
      </c>
      <c r="BW124" s="1122"/>
      <c r="BX124" s="1122"/>
      <c r="BY124" s="1122"/>
      <c r="BZ124" s="1122"/>
      <c r="CA124" s="1122" t="s">
        <v>174</v>
      </c>
      <c r="CB124" s="1122"/>
      <c r="CC124" s="1122"/>
      <c r="CD124" s="1122"/>
      <c r="CE124" s="1122"/>
      <c r="CF124" s="1123"/>
      <c r="CG124" s="1124"/>
      <c r="CH124" s="1124"/>
      <c r="CI124" s="1124"/>
      <c r="CJ124" s="1125"/>
      <c r="CK124" s="1107"/>
      <c r="CL124" s="1107"/>
      <c r="CM124" s="1107"/>
      <c r="CN124" s="1107"/>
      <c r="CO124" s="1108"/>
      <c r="CP124" s="1114" t="s">
        <v>494</v>
      </c>
      <c r="CQ124" s="1115"/>
      <c r="CR124" s="1115"/>
      <c r="CS124" s="1115"/>
      <c r="CT124" s="1115"/>
      <c r="CU124" s="1115"/>
      <c r="CV124" s="1115"/>
      <c r="CW124" s="1115"/>
      <c r="CX124" s="1115"/>
      <c r="CY124" s="1115"/>
      <c r="CZ124" s="1115"/>
      <c r="DA124" s="1115"/>
      <c r="DB124" s="1115"/>
      <c r="DC124" s="1115"/>
      <c r="DD124" s="1115"/>
      <c r="DE124" s="1115"/>
      <c r="DF124" s="1116"/>
      <c r="DG124" s="1099" t="s">
        <v>394</v>
      </c>
      <c r="DH124" s="1078"/>
      <c r="DI124" s="1078"/>
      <c r="DJ124" s="1078"/>
      <c r="DK124" s="1079"/>
      <c r="DL124" s="1077" t="s">
        <v>394</v>
      </c>
      <c r="DM124" s="1078"/>
      <c r="DN124" s="1078"/>
      <c r="DO124" s="1078"/>
      <c r="DP124" s="1079"/>
      <c r="DQ124" s="1077" t="s">
        <v>174</v>
      </c>
      <c r="DR124" s="1078"/>
      <c r="DS124" s="1078"/>
      <c r="DT124" s="1078"/>
      <c r="DU124" s="1079"/>
      <c r="DV124" s="1080" t="s">
        <v>174</v>
      </c>
      <c r="DW124" s="1081"/>
      <c r="DX124" s="1081"/>
      <c r="DY124" s="1081"/>
      <c r="DZ124" s="1082"/>
    </row>
    <row r="125" spans="1:130" s="247" customFormat="1" ht="26.25" customHeight="1" x14ac:dyDescent="0.2">
      <c r="A125" s="1153"/>
      <c r="B125" s="1040"/>
      <c r="C125" s="1010" t="s">
        <v>479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394</v>
      </c>
      <c r="AB125" s="1053"/>
      <c r="AC125" s="1053"/>
      <c r="AD125" s="1053"/>
      <c r="AE125" s="1054"/>
      <c r="AF125" s="1055" t="s">
        <v>174</v>
      </c>
      <c r="AG125" s="1053"/>
      <c r="AH125" s="1053"/>
      <c r="AI125" s="1053"/>
      <c r="AJ125" s="1054"/>
      <c r="AK125" s="1055" t="s">
        <v>394</v>
      </c>
      <c r="AL125" s="1053"/>
      <c r="AM125" s="1053"/>
      <c r="AN125" s="1053"/>
      <c r="AO125" s="1054"/>
      <c r="AP125" s="1056" t="s">
        <v>174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495</v>
      </c>
      <c r="CL125" s="1102"/>
      <c r="CM125" s="1102"/>
      <c r="CN125" s="1102"/>
      <c r="CO125" s="1103"/>
      <c r="CP125" s="1034" t="s">
        <v>496</v>
      </c>
      <c r="CQ125" s="983"/>
      <c r="CR125" s="983"/>
      <c r="CS125" s="983"/>
      <c r="CT125" s="983"/>
      <c r="CU125" s="983"/>
      <c r="CV125" s="983"/>
      <c r="CW125" s="983"/>
      <c r="CX125" s="983"/>
      <c r="CY125" s="983"/>
      <c r="CZ125" s="983"/>
      <c r="DA125" s="983"/>
      <c r="DB125" s="983"/>
      <c r="DC125" s="983"/>
      <c r="DD125" s="983"/>
      <c r="DE125" s="983"/>
      <c r="DF125" s="984"/>
      <c r="DG125" s="1020" t="s">
        <v>394</v>
      </c>
      <c r="DH125" s="1021"/>
      <c r="DI125" s="1021"/>
      <c r="DJ125" s="1021"/>
      <c r="DK125" s="1021"/>
      <c r="DL125" s="1021" t="s">
        <v>394</v>
      </c>
      <c r="DM125" s="1021"/>
      <c r="DN125" s="1021"/>
      <c r="DO125" s="1021"/>
      <c r="DP125" s="1021"/>
      <c r="DQ125" s="1021" t="s">
        <v>394</v>
      </c>
      <c r="DR125" s="1021"/>
      <c r="DS125" s="1021"/>
      <c r="DT125" s="1021"/>
      <c r="DU125" s="1021"/>
      <c r="DV125" s="1022" t="s">
        <v>394</v>
      </c>
      <c r="DW125" s="1022"/>
      <c r="DX125" s="1022"/>
      <c r="DY125" s="1022"/>
      <c r="DZ125" s="1023"/>
    </row>
    <row r="126" spans="1:130" s="247" customFormat="1" ht="26.25" customHeight="1" thickBot="1" x14ac:dyDescent="0.25">
      <c r="A126" s="1153"/>
      <c r="B126" s="1040"/>
      <c r="C126" s="1010" t="s">
        <v>481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629</v>
      </c>
      <c r="AB126" s="1053"/>
      <c r="AC126" s="1053"/>
      <c r="AD126" s="1053"/>
      <c r="AE126" s="1054"/>
      <c r="AF126" s="1055">
        <v>713</v>
      </c>
      <c r="AG126" s="1053"/>
      <c r="AH126" s="1053"/>
      <c r="AI126" s="1053"/>
      <c r="AJ126" s="1054"/>
      <c r="AK126" s="1055">
        <v>687</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497</v>
      </c>
      <c r="CQ126" s="1044"/>
      <c r="CR126" s="1044"/>
      <c r="CS126" s="1044"/>
      <c r="CT126" s="1044"/>
      <c r="CU126" s="1044"/>
      <c r="CV126" s="1044"/>
      <c r="CW126" s="1044"/>
      <c r="CX126" s="1044"/>
      <c r="CY126" s="1044"/>
      <c r="CZ126" s="1044"/>
      <c r="DA126" s="1044"/>
      <c r="DB126" s="1044"/>
      <c r="DC126" s="1044"/>
      <c r="DD126" s="1044"/>
      <c r="DE126" s="1044"/>
      <c r="DF126" s="1045"/>
      <c r="DG126" s="1013" t="s">
        <v>394</v>
      </c>
      <c r="DH126" s="1014"/>
      <c r="DI126" s="1014"/>
      <c r="DJ126" s="1014"/>
      <c r="DK126" s="1014"/>
      <c r="DL126" s="1014" t="s">
        <v>174</v>
      </c>
      <c r="DM126" s="1014"/>
      <c r="DN126" s="1014"/>
      <c r="DO126" s="1014"/>
      <c r="DP126" s="1014"/>
      <c r="DQ126" s="1014" t="s">
        <v>394</v>
      </c>
      <c r="DR126" s="1014"/>
      <c r="DS126" s="1014"/>
      <c r="DT126" s="1014"/>
      <c r="DU126" s="1014"/>
      <c r="DV126" s="1015" t="s">
        <v>451</v>
      </c>
      <c r="DW126" s="1015"/>
      <c r="DX126" s="1015"/>
      <c r="DY126" s="1015"/>
      <c r="DZ126" s="1016"/>
    </row>
    <row r="127" spans="1:130" s="247" customFormat="1" ht="26.25" customHeight="1" x14ac:dyDescent="0.2">
      <c r="A127" s="1154"/>
      <c r="B127" s="1042"/>
      <c r="C127" s="1096" t="s">
        <v>498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394</v>
      </c>
      <c r="AB127" s="1053"/>
      <c r="AC127" s="1053"/>
      <c r="AD127" s="1053"/>
      <c r="AE127" s="1054"/>
      <c r="AF127" s="1055" t="s">
        <v>144</v>
      </c>
      <c r="AG127" s="1053"/>
      <c r="AH127" s="1053"/>
      <c r="AI127" s="1053"/>
      <c r="AJ127" s="1054"/>
      <c r="AK127" s="1055" t="s">
        <v>394</v>
      </c>
      <c r="AL127" s="1053"/>
      <c r="AM127" s="1053"/>
      <c r="AN127" s="1053"/>
      <c r="AO127" s="1054"/>
      <c r="AP127" s="1056" t="s">
        <v>394</v>
      </c>
      <c r="AQ127" s="1057"/>
      <c r="AR127" s="1057"/>
      <c r="AS127" s="1057"/>
      <c r="AT127" s="1058"/>
      <c r="AU127" s="283"/>
      <c r="AV127" s="283"/>
      <c r="AW127" s="283"/>
      <c r="AX127" s="1126" t="s">
        <v>499</v>
      </c>
      <c r="AY127" s="1127"/>
      <c r="AZ127" s="1127"/>
      <c r="BA127" s="1127"/>
      <c r="BB127" s="1127"/>
      <c r="BC127" s="1127"/>
      <c r="BD127" s="1127"/>
      <c r="BE127" s="1128"/>
      <c r="BF127" s="1129" t="s">
        <v>500</v>
      </c>
      <c r="BG127" s="1127"/>
      <c r="BH127" s="1127"/>
      <c r="BI127" s="1127"/>
      <c r="BJ127" s="1127"/>
      <c r="BK127" s="1127"/>
      <c r="BL127" s="1128"/>
      <c r="BM127" s="1129" t="s">
        <v>501</v>
      </c>
      <c r="BN127" s="1127"/>
      <c r="BO127" s="1127"/>
      <c r="BP127" s="1127"/>
      <c r="BQ127" s="1127"/>
      <c r="BR127" s="1127"/>
      <c r="BS127" s="1128"/>
      <c r="BT127" s="1129" t="s">
        <v>502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503</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394</v>
      </c>
      <c r="DM127" s="1014"/>
      <c r="DN127" s="1014"/>
      <c r="DO127" s="1014"/>
      <c r="DP127" s="1014"/>
      <c r="DQ127" s="1014" t="s">
        <v>394</v>
      </c>
      <c r="DR127" s="1014"/>
      <c r="DS127" s="1014"/>
      <c r="DT127" s="1014"/>
      <c r="DU127" s="1014"/>
      <c r="DV127" s="1015" t="s">
        <v>394</v>
      </c>
      <c r="DW127" s="1015"/>
      <c r="DX127" s="1015"/>
      <c r="DY127" s="1015"/>
      <c r="DZ127" s="1016"/>
    </row>
    <row r="128" spans="1:130" s="247" customFormat="1" ht="26.25" customHeight="1" thickBot="1" x14ac:dyDescent="0.25">
      <c r="A128" s="1137" t="s">
        <v>504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505</v>
      </c>
      <c r="X128" s="1139"/>
      <c r="Y128" s="1139"/>
      <c r="Z128" s="1140"/>
      <c r="AA128" s="1141">
        <v>25614</v>
      </c>
      <c r="AB128" s="1142"/>
      <c r="AC128" s="1142"/>
      <c r="AD128" s="1142"/>
      <c r="AE128" s="1143"/>
      <c r="AF128" s="1144">
        <v>20029</v>
      </c>
      <c r="AG128" s="1142"/>
      <c r="AH128" s="1142"/>
      <c r="AI128" s="1142"/>
      <c r="AJ128" s="1143"/>
      <c r="AK128" s="1144">
        <v>18006</v>
      </c>
      <c r="AL128" s="1142"/>
      <c r="AM128" s="1142"/>
      <c r="AN128" s="1142"/>
      <c r="AO128" s="1143"/>
      <c r="AP128" s="1145"/>
      <c r="AQ128" s="1146"/>
      <c r="AR128" s="1146"/>
      <c r="AS128" s="1146"/>
      <c r="AT128" s="1147"/>
      <c r="AU128" s="283"/>
      <c r="AV128" s="283"/>
      <c r="AW128" s="283"/>
      <c r="AX128" s="982" t="s">
        <v>506</v>
      </c>
      <c r="AY128" s="983"/>
      <c r="AZ128" s="983"/>
      <c r="BA128" s="983"/>
      <c r="BB128" s="983"/>
      <c r="BC128" s="983"/>
      <c r="BD128" s="983"/>
      <c r="BE128" s="984"/>
      <c r="BF128" s="1148" t="s">
        <v>144</v>
      </c>
      <c r="BG128" s="1149"/>
      <c r="BH128" s="1149"/>
      <c r="BI128" s="1149"/>
      <c r="BJ128" s="1149"/>
      <c r="BK128" s="1149"/>
      <c r="BL128" s="1150"/>
      <c r="BM128" s="1148">
        <v>14.42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507</v>
      </c>
      <c r="CQ128" s="1131"/>
      <c r="CR128" s="1131"/>
      <c r="CS128" s="1131"/>
      <c r="CT128" s="1131"/>
      <c r="CU128" s="1131"/>
      <c r="CV128" s="1131"/>
      <c r="CW128" s="1131"/>
      <c r="CX128" s="1131"/>
      <c r="CY128" s="1131"/>
      <c r="CZ128" s="1131"/>
      <c r="DA128" s="1131"/>
      <c r="DB128" s="1131"/>
      <c r="DC128" s="1131"/>
      <c r="DD128" s="1131"/>
      <c r="DE128" s="1131"/>
      <c r="DF128" s="1132"/>
      <c r="DG128" s="1133" t="s">
        <v>144</v>
      </c>
      <c r="DH128" s="1134"/>
      <c r="DI128" s="1134"/>
      <c r="DJ128" s="1134"/>
      <c r="DK128" s="1134"/>
      <c r="DL128" s="1134" t="s">
        <v>144</v>
      </c>
      <c r="DM128" s="1134"/>
      <c r="DN128" s="1134"/>
      <c r="DO128" s="1134"/>
      <c r="DP128" s="1134"/>
      <c r="DQ128" s="1134" t="s">
        <v>451</v>
      </c>
      <c r="DR128" s="1134"/>
      <c r="DS128" s="1134"/>
      <c r="DT128" s="1134"/>
      <c r="DU128" s="1134"/>
      <c r="DV128" s="1135" t="s">
        <v>144</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508</v>
      </c>
      <c r="X129" s="1168"/>
      <c r="Y129" s="1168"/>
      <c r="Z129" s="1169"/>
      <c r="AA129" s="1052">
        <v>6481249</v>
      </c>
      <c r="AB129" s="1053"/>
      <c r="AC129" s="1053"/>
      <c r="AD129" s="1053"/>
      <c r="AE129" s="1054"/>
      <c r="AF129" s="1055">
        <v>6204731</v>
      </c>
      <c r="AG129" s="1053"/>
      <c r="AH129" s="1053"/>
      <c r="AI129" s="1053"/>
      <c r="AJ129" s="1054"/>
      <c r="AK129" s="1055">
        <v>6055550</v>
      </c>
      <c r="AL129" s="1053"/>
      <c r="AM129" s="1053"/>
      <c r="AN129" s="1053"/>
      <c r="AO129" s="1054"/>
      <c r="AP129" s="1170"/>
      <c r="AQ129" s="1171"/>
      <c r="AR129" s="1171"/>
      <c r="AS129" s="1171"/>
      <c r="AT129" s="1172"/>
      <c r="AU129" s="285"/>
      <c r="AV129" s="285"/>
      <c r="AW129" s="285"/>
      <c r="AX129" s="1161" t="s">
        <v>509</v>
      </c>
      <c r="AY129" s="1044"/>
      <c r="AZ129" s="1044"/>
      <c r="BA129" s="1044"/>
      <c r="BB129" s="1044"/>
      <c r="BC129" s="1044"/>
      <c r="BD129" s="1044"/>
      <c r="BE129" s="1045"/>
      <c r="BF129" s="1162" t="s">
        <v>144</v>
      </c>
      <c r="BG129" s="1163"/>
      <c r="BH129" s="1163"/>
      <c r="BI129" s="1163"/>
      <c r="BJ129" s="1163"/>
      <c r="BK129" s="1163"/>
      <c r="BL129" s="1164"/>
      <c r="BM129" s="1162">
        <v>19.420000000000002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510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511</v>
      </c>
      <c r="X130" s="1168"/>
      <c r="Y130" s="1168"/>
      <c r="Z130" s="1169"/>
      <c r="AA130" s="1052">
        <v>1321618</v>
      </c>
      <c r="AB130" s="1053"/>
      <c r="AC130" s="1053"/>
      <c r="AD130" s="1053"/>
      <c r="AE130" s="1054"/>
      <c r="AF130" s="1055">
        <v>1247751</v>
      </c>
      <c r="AG130" s="1053"/>
      <c r="AH130" s="1053"/>
      <c r="AI130" s="1053"/>
      <c r="AJ130" s="1054"/>
      <c r="AK130" s="1055">
        <v>1241884</v>
      </c>
      <c r="AL130" s="1053"/>
      <c r="AM130" s="1053"/>
      <c r="AN130" s="1053"/>
      <c r="AO130" s="1054"/>
      <c r="AP130" s="1170"/>
      <c r="AQ130" s="1171"/>
      <c r="AR130" s="1171"/>
      <c r="AS130" s="1171"/>
      <c r="AT130" s="1172"/>
      <c r="AU130" s="285"/>
      <c r="AV130" s="285"/>
      <c r="AW130" s="285"/>
      <c r="AX130" s="1161" t="s">
        <v>512</v>
      </c>
      <c r="AY130" s="1044"/>
      <c r="AZ130" s="1044"/>
      <c r="BA130" s="1044"/>
      <c r="BB130" s="1044"/>
      <c r="BC130" s="1044"/>
      <c r="BD130" s="1044"/>
      <c r="BE130" s="1045"/>
      <c r="BF130" s="1198">
        <v>6.3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513</v>
      </c>
      <c r="X131" s="1206"/>
      <c r="Y131" s="1206"/>
      <c r="Z131" s="1207"/>
      <c r="AA131" s="1099">
        <v>5159631</v>
      </c>
      <c r="AB131" s="1078"/>
      <c r="AC131" s="1078"/>
      <c r="AD131" s="1078"/>
      <c r="AE131" s="1079"/>
      <c r="AF131" s="1077">
        <v>4956980</v>
      </c>
      <c r="AG131" s="1078"/>
      <c r="AH131" s="1078"/>
      <c r="AI131" s="1078"/>
      <c r="AJ131" s="1079"/>
      <c r="AK131" s="1077">
        <v>4813666</v>
      </c>
      <c r="AL131" s="1078"/>
      <c r="AM131" s="1078"/>
      <c r="AN131" s="1078"/>
      <c r="AO131" s="1079"/>
      <c r="AP131" s="1208"/>
      <c r="AQ131" s="1209"/>
      <c r="AR131" s="1209"/>
      <c r="AS131" s="1209"/>
      <c r="AT131" s="1210"/>
      <c r="AU131" s="285"/>
      <c r="AV131" s="285"/>
      <c r="AW131" s="285"/>
      <c r="AX131" s="1180" t="s">
        <v>514</v>
      </c>
      <c r="AY131" s="1131"/>
      <c r="AZ131" s="1131"/>
      <c r="BA131" s="1131"/>
      <c r="BB131" s="1131"/>
      <c r="BC131" s="1131"/>
      <c r="BD131" s="1131"/>
      <c r="BE131" s="1132"/>
      <c r="BF131" s="1181" t="s">
        <v>144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515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516</v>
      </c>
      <c r="W132" s="1191"/>
      <c r="X132" s="1191"/>
      <c r="Y132" s="1191"/>
      <c r="Z132" s="1192"/>
      <c r="AA132" s="1193">
        <v>7.2004373959999999</v>
      </c>
      <c r="AB132" s="1194"/>
      <c r="AC132" s="1194"/>
      <c r="AD132" s="1194"/>
      <c r="AE132" s="1195"/>
      <c r="AF132" s="1196">
        <v>6.0959495500000003</v>
      </c>
      <c r="AG132" s="1194"/>
      <c r="AH132" s="1194"/>
      <c r="AI132" s="1194"/>
      <c r="AJ132" s="1195"/>
      <c r="AK132" s="1196">
        <v>5.6459879019999999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517</v>
      </c>
      <c r="W133" s="1174"/>
      <c r="X133" s="1174"/>
      <c r="Y133" s="1174"/>
      <c r="Z133" s="1175"/>
      <c r="AA133" s="1176">
        <v>6.7</v>
      </c>
      <c r="AB133" s="1177"/>
      <c r="AC133" s="1177"/>
      <c r="AD133" s="1177"/>
      <c r="AE133" s="1178"/>
      <c r="AF133" s="1176">
        <v>6.5</v>
      </c>
      <c r="AG133" s="1177"/>
      <c r="AH133" s="1177"/>
      <c r="AI133" s="1177"/>
      <c r="AJ133" s="1178"/>
      <c r="AK133" s="1176">
        <v>6.3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UFA59+Q3a9e1Lwbtx0TqamncGirDglZzyWO553QLvHDKhtB0FQrXWaZDK1LxHe96RvfIMYI6qlbeWoTLo6VqAw==" saltValue="RlSiWX/YJ93f1Xckb0A1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518</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kUcBJryjV0JLD9nMqbfJwzIin2jq+9UQnmDigShz8HLMmW60+2w+VJaoAWhTCkJVGFDDC6LNoLcVGrnN1mefvA==" saltValue="hEvk2Rm+em2PsWbyrElF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Fd6kwVH7b9SLbblsm6QgTebyAxL4M+K1PITARMEqQlIfY94q4DTPmBb/QZfsZJHbAL6oLtydq5Oj2dpPq2RHA==" saltValue="WQf7zNp42vE1NcrCATmg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521</v>
      </c>
      <c r="AP7" s="304"/>
      <c r="AQ7" s="305" t="s">
        <v>522</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523</v>
      </c>
      <c r="AQ8" s="311" t="s">
        <v>524</v>
      </c>
      <c r="AR8" s="312" t="s">
        <v>525</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526</v>
      </c>
      <c r="AL9" s="1217"/>
      <c r="AM9" s="1217"/>
      <c r="AN9" s="1218"/>
      <c r="AO9" s="313">
        <v>1263511</v>
      </c>
      <c r="AP9" s="313">
        <v>141904</v>
      </c>
      <c r="AQ9" s="314">
        <v>140211</v>
      </c>
      <c r="AR9" s="315">
        <v>1.2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527</v>
      </c>
      <c r="AL10" s="1217"/>
      <c r="AM10" s="1217"/>
      <c r="AN10" s="1218"/>
      <c r="AO10" s="316">
        <v>100946</v>
      </c>
      <c r="AP10" s="316">
        <v>11337</v>
      </c>
      <c r="AQ10" s="317">
        <v>17469</v>
      </c>
      <c r="AR10" s="318">
        <v>-35.1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528</v>
      </c>
      <c r="AL11" s="1217"/>
      <c r="AM11" s="1217"/>
      <c r="AN11" s="1218"/>
      <c r="AO11" s="316">
        <v>231576</v>
      </c>
      <c r="AP11" s="316">
        <v>26008</v>
      </c>
      <c r="AQ11" s="317">
        <v>23430</v>
      </c>
      <c r="AR11" s="318">
        <v>11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529</v>
      </c>
      <c r="AL12" s="1217"/>
      <c r="AM12" s="1217"/>
      <c r="AN12" s="1218"/>
      <c r="AO12" s="316" t="s">
        <v>530</v>
      </c>
      <c r="AP12" s="316" t="s">
        <v>530</v>
      </c>
      <c r="AQ12" s="317">
        <v>2927</v>
      </c>
      <c r="AR12" s="318" t="s">
        <v>530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531</v>
      </c>
      <c r="AL13" s="1217"/>
      <c r="AM13" s="1217"/>
      <c r="AN13" s="1218"/>
      <c r="AO13" s="316" t="s">
        <v>530</v>
      </c>
      <c r="AP13" s="316" t="s">
        <v>530</v>
      </c>
      <c r="AQ13" s="317" t="s">
        <v>530</v>
      </c>
      <c r="AR13" s="318" t="s">
        <v>530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532</v>
      </c>
      <c r="AL14" s="1217"/>
      <c r="AM14" s="1217"/>
      <c r="AN14" s="1218"/>
      <c r="AO14" s="316">
        <v>74907</v>
      </c>
      <c r="AP14" s="316">
        <v>8413</v>
      </c>
      <c r="AQ14" s="317">
        <v>6472</v>
      </c>
      <c r="AR14" s="318">
        <v>30</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533</v>
      </c>
      <c r="AL15" s="1217"/>
      <c r="AM15" s="1217"/>
      <c r="AN15" s="1218"/>
      <c r="AO15" s="316">
        <v>119072</v>
      </c>
      <c r="AP15" s="316">
        <v>13373</v>
      </c>
      <c r="AQ15" s="317">
        <v>3599</v>
      </c>
      <c r="AR15" s="318">
        <v>271.60000000000002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534</v>
      </c>
      <c r="AL16" s="1220"/>
      <c r="AM16" s="1220"/>
      <c r="AN16" s="1221"/>
      <c r="AO16" s="316">
        <v>-150761</v>
      </c>
      <c r="AP16" s="316">
        <v>-16932</v>
      </c>
      <c r="AQ16" s="317">
        <v>-14458</v>
      </c>
      <c r="AR16" s="318">
        <v>17.100000000000001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1639251</v>
      </c>
      <c r="AP17" s="316">
        <v>184103</v>
      </c>
      <c r="AQ17" s="317">
        <v>179649</v>
      </c>
      <c r="AR17" s="318">
        <v>2.5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539</v>
      </c>
      <c r="AL21" s="1212"/>
      <c r="AM21" s="1212"/>
      <c r="AN21" s="1213"/>
      <c r="AO21" s="328">
        <v>16.059999999999999</v>
      </c>
      <c r="AP21" s="329">
        <v>16.079999999999998</v>
      </c>
      <c r="AQ21" s="330">
        <v>-0.02</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540</v>
      </c>
      <c r="AL22" s="1212"/>
      <c r="AM22" s="1212"/>
      <c r="AN22" s="1213"/>
      <c r="AO22" s="333">
        <v>96.4</v>
      </c>
      <c r="AP22" s="334">
        <v>96</v>
      </c>
      <c r="AQ22" s="335">
        <v>0.4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521</v>
      </c>
      <c r="AP30" s="304"/>
      <c r="AQ30" s="305" t="s">
        <v>522</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523</v>
      </c>
      <c r="AQ31" s="311" t="s">
        <v>524</v>
      </c>
      <c r="AR31" s="312" t="s">
        <v>525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544</v>
      </c>
      <c r="AL32" s="1228"/>
      <c r="AM32" s="1228"/>
      <c r="AN32" s="1229"/>
      <c r="AO32" s="343">
        <v>1298250</v>
      </c>
      <c r="AP32" s="343">
        <v>145805</v>
      </c>
      <c r="AQ32" s="344">
        <v>107391</v>
      </c>
      <c r="AR32" s="345">
        <v>35.799999999999997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545</v>
      </c>
      <c r="AL33" s="1228"/>
      <c r="AM33" s="1228"/>
      <c r="AN33" s="1229"/>
      <c r="AO33" s="343" t="s">
        <v>530</v>
      </c>
      <c r="AP33" s="343" t="s">
        <v>530</v>
      </c>
      <c r="AQ33" s="344">
        <v>130</v>
      </c>
      <c r="AR33" s="345" t="s">
        <v>530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546</v>
      </c>
      <c r="AL34" s="1228"/>
      <c r="AM34" s="1228"/>
      <c r="AN34" s="1229"/>
      <c r="AO34" s="343" t="s">
        <v>530</v>
      </c>
      <c r="AP34" s="343" t="s">
        <v>530</v>
      </c>
      <c r="AQ34" s="344">
        <v>239</v>
      </c>
      <c r="AR34" s="345" t="s">
        <v>530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547</v>
      </c>
      <c r="AL35" s="1228"/>
      <c r="AM35" s="1228"/>
      <c r="AN35" s="1229"/>
      <c r="AO35" s="343">
        <v>210626</v>
      </c>
      <c r="AP35" s="343">
        <v>23655</v>
      </c>
      <c r="AQ35" s="344">
        <v>23019</v>
      </c>
      <c r="AR35" s="345">
        <v>2.8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548</v>
      </c>
      <c r="AL36" s="1228"/>
      <c r="AM36" s="1228"/>
      <c r="AN36" s="1229"/>
      <c r="AO36" s="343">
        <v>21939</v>
      </c>
      <c r="AP36" s="343">
        <v>2464</v>
      </c>
      <c r="AQ36" s="344">
        <v>3575</v>
      </c>
      <c r="AR36" s="345">
        <v>-31.1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549</v>
      </c>
      <c r="AL37" s="1228"/>
      <c r="AM37" s="1228"/>
      <c r="AN37" s="1229"/>
      <c r="AO37" s="343">
        <v>687</v>
      </c>
      <c r="AP37" s="343">
        <v>77</v>
      </c>
      <c r="AQ37" s="344">
        <v>750</v>
      </c>
      <c r="AR37" s="345">
        <v>-89.7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550</v>
      </c>
      <c r="AL38" s="1231"/>
      <c r="AM38" s="1231"/>
      <c r="AN38" s="1232"/>
      <c r="AO38" s="346">
        <v>167</v>
      </c>
      <c r="AP38" s="346">
        <v>19</v>
      </c>
      <c r="AQ38" s="347">
        <v>17</v>
      </c>
      <c r="AR38" s="335">
        <v>11.8</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551</v>
      </c>
      <c r="AL39" s="1231"/>
      <c r="AM39" s="1231"/>
      <c r="AN39" s="1232"/>
      <c r="AO39" s="343">
        <v>-18006</v>
      </c>
      <c r="AP39" s="343">
        <v>-2022</v>
      </c>
      <c r="AQ39" s="344">
        <v>-4961</v>
      </c>
      <c r="AR39" s="345">
        <v>-59.2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552</v>
      </c>
      <c r="AL40" s="1228"/>
      <c r="AM40" s="1228"/>
      <c r="AN40" s="1229"/>
      <c r="AO40" s="343">
        <v>-1241884</v>
      </c>
      <c r="AP40" s="343">
        <v>-139475</v>
      </c>
      <c r="AQ40" s="344">
        <v>-92273</v>
      </c>
      <c r="AR40" s="345">
        <v>51.2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271779</v>
      </c>
      <c r="AP41" s="343">
        <v>30523</v>
      </c>
      <c r="AQ41" s="344">
        <v>37889</v>
      </c>
      <c r="AR41" s="345">
        <v>-19.399999999999999</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521</v>
      </c>
      <c r="AN49" s="1224" t="s">
        <v>556</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557</v>
      </c>
      <c r="AO50" s="360" t="s">
        <v>558</v>
      </c>
      <c r="AP50" s="361" t="s">
        <v>559</v>
      </c>
      <c r="AQ50" s="362" t="s">
        <v>560</v>
      </c>
      <c r="AR50" s="363" t="s">
        <v>561</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1270459</v>
      </c>
      <c r="AN51" s="365">
        <v>130077</v>
      </c>
      <c r="AO51" s="366">
        <v>-5.6</v>
      </c>
      <c r="AP51" s="367">
        <v>162193</v>
      </c>
      <c r="AQ51" s="368">
        <v>22.7</v>
      </c>
      <c r="AR51" s="369">
        <v>-28.3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772393</v>
      </c>
      <c r="AN52" s="373">
        <v>79082</v>
      </c>
      <c r="AO52" s="374">
        <v>-9.8000000000000007</v>
      </c>
      <c r="AP52" s="375">
        <v>79985</v>
      </c>
      <c r="AQ52" s="376">
        <v>19.2</v>
      </c>
      <c r="AR52" s="377">
        <v>-29</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1441693</v>
      </c>
      <c r="AN53" s="365">
        <v>151216</v>
      </c>
      <c r="AO53" s="366">
        <v>16.3</v>
      </c>
      <c r="AP53" s="367">
        <v>168868</v>
      </c>
      <c r="AQ53" s="368">
        <v>4.0999999999999996</v>
      </c>
      <c r="AR53" s="369">
        <v>12.2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875432</v>
      </c>
      <c r="AN54" s="373">
        <v>91822</v>
      </c>
      <c r="AO54" s="374">
        <v>16.100000000000001</v>
      </c>
      <c r="AP54" s="375">
        <v>79360</v>
      </c>
      <c r="AQ54" s="376">
        <v>-0.8</v>
      </c>
      <c r="AR54" s="377">
        <v>16.899999999999999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1718714</v>
      </c>
      <c r="AN55" s="365">
        <v>184174</v>
      </c>
      <c r="AO55" s="366">
        <v>21.8</v>
      </c>
      <c r="AP55" s="367">
        <v>202870</v>
      </c>
      <c r="AQ55" s="368">
        <v>20.100000000000001</v>
      </c>
      <c r="AR55" s="369">
        <v>1.7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1281795</v>
      </c>
      <c r="AN56" s="373">
        <v>137355</v>
      </c>
      <c r="AO56" s="374">
        <v>49.6</v>
      </c>
      <c r="AP56" s="375">
        <v>79735</v>
      </c>
      <c r="AQ56" s="376">
        <v>0.5</v>
      </c>
      <c r="AR56" s="377">
        <v>49.1</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1526640</v>
      </c>
      <c r="AN57" s="365">
        <v>167707</v>
      </c>
      <c r="AO57" s="366">
        <v>-8.9</v>
      </c>
      <c r="AP57" s="367">
        <v>167497</v>
      </c>
      <c r="AQ57" s="368">
        <v>-17.399999999999999</v>
      </c>
      <c r="AR57" s="369">
        <v>8.5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1147972</v>
      </c>
      <c r="AN58" s="373">
        <v>126109</v>
      </c>
      <c r="AO58" s="374">
        <v>-8.1999999999999993</v>
      </c>
      <c r="AP58" s="375">
        <v>82571</v>
      </c>
      <c r="AQ58" s="376">
        <v>3.6</v>
      </c>
      <c r="AR58" s="377">
        <v>-11.8</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1861824</v>
      </c>
      <c r="AN59" s="365">
        <v>209100</v>
      </c>
      <c r="AO59" s="366">
        <v>24.7</v>
      </c>
      <c r="AP59" s="367">
        <v>190274</v>
      </c>
      <c r="AQ59" s="368">
        <v>13.6</v>
      </c>
      <c r="AR59" s="369">
        <v>11.1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1229211</v>
      </c>
      <c r="AN60" s="373">
        <v>138052</v>
      </c>
      <c r="AO60" s="374">
        <v>9.5</v>
      </c>
      <c r="AP60" s="375">
        <v>88584</v>
      </c>
      <c r="AQ60" s="376">
        <v>7.3</v>
      </c>
      <c r="AR60" s="377">
        <v>2.2000000000000002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1563866</v>
      </c>
      <c r="AN61" s="380">
        <v>168455</v>
      </c>
      <c r="AO61" s="381">
        <v>9.6999999999999993</v>
      </c>
      <c r="AP61" s="382">
        <v>178340</v>
      </c>
      <c r="AQ61" s="383">
        <v>8.6</v>
      </c>
      <c r="AR61" s="369">
        <v>1.1000000000000001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1061361</v>
      </c>
      <c r="AN62" s="373">
        <v>114484</v>
      </c>
      <c r="AO62" s="374">
        <v>11.4</v>
      </c>
      <c r="AP62" s="375">
        <v>82047</v>
      </c>
      <c r="AQ62" s="376">
        <v>6</v>
      </c>
      <c r="AR62" s="377">
        <v>5.4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hLkvKm8DhKqutZQzHkXGaYRXKvqS+MJAqh1rqY5faTSSz0oi1rVDh6NfnC+/fFoM5CUzHY/SlvTuziaOSEq+ZA==" saltValue="ELxiwGFPVk0icBXXkRzu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570</v>
      </c>
    </row>
    <row r="120" spans="125:125" ht="13.5" hidden="1" customHeight="1" x14ac:dyDescent="0.2"/>
    <row r="121" spans="125:125" ht="13.5" hidden="1" customHeight="1" x14ac:dyDescent="0.2">
      <c r="DU121" s="291"/>
    </row>
  </sheetData>
  <sheetProtection algorithmName="SHA-512" hashValue="SInfVIZl3tpjzYHAsxgm5KA9Eq5wQCG1rwwbXJ89y+0Y0iui7/VPmysX7XD5Vzs+4NwH9RRHbsG8qfxt0HXT+w==" saltValue="CBl9PJgQJDaScqRHDWzC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571</v>
      </c>
    </row>
  </sheetData>
  <sheetProtection algorithmName="SHA-512" hashValue="VwBwcBNrTKDzSheI+6UF+qUh82VooyiG85Drl+HFCHpccIJPJrw1gWECtgcaTUS23IPgnhoeI/Yd64QU7enWmg==" saltValue="5fO+8ivUZXDuiF4ljMUa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236" t="s">
        <v>3</v>
      </c>
      <c r="D47" s="1236"/>
      <c r="E47" s="1237"/>
      <c r="F47" s="11">
        <v>72.56</v>
      </c>
      <c r="G47" s="12">
        <v>72.319999999999993</v>
      </c>
      <c r="H47" s="12">
        <v>76.7</v>
      </c>
      <c r="I47" s="12">
        <v>77.36</v>
      </c>
      <c r="J47" s="13">
        <v>78.17</v>
      </c>
    </row>
    <row r="48" spans="2:10" ht="57.75" customHeight="1" x14ac:dyDescent="0.2">
      <c r="B48" s="14"/>
      <c r="C48" s="1238" t="s">
        <v>4</v>
      </c>
      <c r="D48" s="1238"/>
      <c r="E48" s="1239"/>
      <c r="F48" s="15">
        <v>8.3699999999999992</v>
      </c>
      <c r="G48" s="16">
        <v>8.39</v>
      </c>
      <c r="H48" s="16">
        <v>7.12</v>
      </c>
      <c r="I48" s="16">
        <v>9.16</v>
      </c>
      <c r="J48" s="17">
        <v>9.2799999999999994</v>
      </c>
    </row>
    <row r="49" spans="2:10" ht="57.75" customHeight="1" thickBot="1" x14ac:dyDescent="0.25">
      <c r="B49" s="18"/>
      <c r="C49" s="1240" t="s">
        <v>5</v>
      </c>
      <c r="D49" s="1240"/>
      <c r="E49" s="1241"/>
      <c r="F49" s="19">
        <v>6.4</v>
      </c>
      <c r="G49" s="20" t="s">
        <v>577</v>
      </c>
      <c r="H49" s="20" t="s">
        <v>578</v>
      </c>
      <c r="I49" s="20">
        <v>9.41</v>
      </c>
      <c r="J49" s="21" t="s">
        <v>579</v>
      </c>
    </row>
    <row r="50" spans="2:10" ht="13.5" customHeight="1" x14ac:dyDescent="0.2"/>
  </sheetData>
  <sheetProtection algorithmName="SHA-512" hashValue="lbaKNzWTMjbw+LNeu7NRubtqf42DKoT7AnwzNaEOX6Cwo4No/8OUu4n8aKsxNnxMlsb6SkWVFNNbqby4Ja7Dpg==" saltValue="kFo/TZsdpfYbAnT0GT7+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2021-03-02T06:16:22Z</cp:lastPrinted>
  <dcterms:created xsi:type="dcterms:W3CDTF">2021-02-05T04:02:17Z</dcterms:created>
  <dcterms:modified xsi:type="dcterms:W3CDTF">2021-10-28T07:55:14Z</dcterms:modified>
  <cp:category/>
</cp:coreProperties>
</file>